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0" windowHeight="1008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<sst xmlns="http://schemas.openxmlformats.org/spreadsheetml/2006/main" count="63" uniqueCount="63">
  <si>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附件4</t>
  </si>
  <si>
    <t>控制数分配</t>
  </si>
  <si>
    <t>行政序号</t>
  </si>
  <si>
    <t>政策任务</t>
  </si>
  <si>
    <t>合计</t>
  </si>
  <si>
    <t>合计（不含流域补偿）</t>
  </si>
  <si>
    <t>（一）水污染防治和省内外流域生态补偿</t>
  </si>
  <si>
    <t xml:space="preserve"> （二）  近岸海域污染防治 </t>
  </si>
  <si>
    <t xml:space="preserve"> （三）  大气污染防治与应对气候变化（大气）</t>
  </si>
  <si>
    <t xml:space="preserve"> （三）  大气污染防治与应对气候变化（气候）</t>
  </si>
  <si>
    <t>（四）土壤和地下水污染防治</t>
  </si>
  <si>
    <t xml:space="preserve"> （五） 固体废物与化学品污染防治 </t>
  </si>
  <si>
    <t xml:space="preserve"> （六） 核与辐射安全及污染防治 </t>
  </si>
  <si>
    <t>（七）生态环境监测</t>
  </si>
  <si>
    <t>（八）生态环境监管督查（执法应急）</t>
  </si>
  <si>
    <t>（八）生态环境监管督查（宣传教育 ）</t>
  </si>
  <si>
    <t>支出方向</t>
  </si>
  <si>
    <t>集中式饮用水水源地保护</t>
  </si>
  <si>
    <t>流域水生态环境综合治理</t>
  </si>
  <si>
    <t>正向激励</t>
  </si>
  <si>
    <t>省内外流域生态补偿</t>
  </si>
  <si>
    <t>美丽海湾建设</t>
  </si>
  <si>
    <t>大气污染物减排财政激励</t>
  </si>
  <si>
    <t>低碳试点示范</t>
  </si>
  <si>
    <t>土壤污染源头防控</t>
  </si>
  <si>
    <t>土壤污染重点监管单位环境监管</t>
  </si>
  <si>
    <t>优先监管地块重点监测</t>
  </si>
  <si>
    <t>地下水环境状况调查</t>
  </si>
  <si>
    <t>地下水污染防治重点区划定</t>
  </si>
  <si>
    <r>
      <t>“</t>
    </r>
    <r>
      <rPr>
        <b/>
        <sz val="12"/>
        <color indexed="8"/>
        <rFont val="宋体"/>
        <family val="0"/>
      </rPr>
      <t>无废城市</t>
    </r>
    <r>
      <rPr>
        <b/>
        <sz val="12"/>
        <color indexed="8"/>
        <rFont val="Times New Roman"/>
        <family val="1"/>
      </rPr>
      <t>”</t>
    </r>
    <r>
      <rPr>
        <b/>
        <sz val="12"/>
        <color indexed="8"/>
        <rFont val="宋体"/>
        <family val="0"/>
      </rPr>
      <t>建设</t>
    </r>
  </si>
  <si>
    <t>新污染物治理</t>
  </si>
  <si>
    <t>重金属污染防治方向</t>
  </si>
  <si>
    <t>核与辐射安全监管能力建设</t>
  </si>
  <si>
    <t>放射性污染防治</t>
  </si>
  <si>
    <t>县级监测站能力建设</t>
  </si>
  <si>
    <t>安排地市开展的事项和能力建设</t>
  </si>
  <si>
    <t>基层生态环境执法监管能力建设</t>
  </si>
  <si>
    <t>污染源自动监控管理</t>
  </si>
  <si>
    <t>环境应急能力建设</t>
  </si>
  <si>
    <t>广东省提升公民生态文明意识行动</t>
  </si>
  <si>
    <t>环境教育基地示范单位</t>
  </si>
  <si>
    <t>二上方案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</si>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</sst>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_);[Red]\(0.0\)"/>
    <numFmt numFmtId="178" formatCode="_ * #,##0.00_ ;_ * \-#,##0.00_ ;_ * &quot;-&quot;??.00_ ;_ @_ 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楷体"/>
      <family val="3"/>
    </font>
    <font>
      <b/>
      <sz val="12"/>
      <color indexed="8"/>
      <name val="楷体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楷体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0" fillId="0" borderId="9" xfId="15" applyNumberFormat="1" applyFont="1" applyFill="1" applyBorder="1" applyAlignment="1">
      <alignment horizontal="center" vertical="center" wrapText="1"/>
    </xf>
    <xf numFmtId="177" fontId="50" fillId="0" borderId="9" xfId="15" applyNumberFormat="1" applyFont="1" applyBorder="1" applyAlignment="1">
      <alignment horizontal="center" vertical="center" wrapText="1"/>
    </xf>
    <xf numFmtId="176" fontId="50" fillId="0" borderId="9" xfId="15" applyNumberFormat="1" applyFont="1" applyBorder="1" applyAlignment="1">
      <alignment horizontal="center" vertical="center" wrapText="1"/>
    </xf>
    <xf numFmtId="176" fontId="4" fillId="0" borderId="9" xfId="15" applyNumberFormat="1" applyFont="1" applyFill="1" applyBorder="1" applyAlignment="1">
      <alignment horizontal="center" vertical="center" wrapText="1"/>
    </xf>
    <xf numFmtId="176" fontId="6" fillId="0" borderId="9" xfId="15" applyNumberFormat="1" applyFont="1" applyFill="1" applyBorder="1" applyAlignment="1">
      <alignment horizontal="center" vertical="center" wrapText="1"/>
    </xf>
    <xf numFmtId="178" fontId="6" fillId="0" borderId="9" xfId="15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50" fillId="0" borderId="9" xfId="15" applyNumberFormat="1" applyFont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 wrapText="1"/>
    </xf>
    <xf numFmtId="177" fontId="50" fillId="0" borderId="9" xfId="15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176" fontId="4" fillId="0" borderId="9" xfId="15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="70" zoomScaleNormal="70" zoomScaleSheetLayoutView="100" workbookViewId="0" topLeftCell="A1">
      <pane xSplit="1" topLeftCell="B1" activePane="topRight" state="frozen"/>
      <selection pane="topRight" activeCell="I15" sqref="I15"/>
    </sheetView>
  </sheetViews>
  <sheetFormatPr defaultColWidth="9.00390625" defaultRowHeight="14.25"/>
  <cols>
    <col min="1" max="1" width="9.00390625" style="0" customWidth="1"/>
    <col min="2" max="2" width="13.375" style="0" customWidth="1"/>
    <col min="3" max="3" width="10.625" style="0" customWidth="1"/>
    <col min="4" max="4" width="11.50390625" style="0" bestFit="1" customWidth="1"/>
    <col min="5" max="5" width="9.00390625" style="0" customWidth="1"/>
    <col min="6" max="6" width="10.375" style="0" customWidth="1"/>
    <col min="7" max="7" width="9.00390625" style="0" customWidth="1"/>
    <col min="8" max="8" width="10.375" style="0" customWidth="1"/>
    <col min="9" max="9" width="13.375" style="0" customWidth="1"/>
    <col min="10" max="10" width="10.75390625" style="0" customWidth="1"/>
    <col min="11" max="19" width="9.00390625" style="0" customWidth="1"/>
    <col min="27" max="27" width="9.00390625" style="1" customWidth="1"/>
  </cols>
  <sheetData>
    <row r="1" ht="21">
      <c r="A1" s="2" t="s">
        <v>0</v>
      </c>
    </row>
    <row r="2" spans="1:28" ht="26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4" spans="1:28" ht="105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/>
      <c r="G4" s="7"/>
      <c r="H4" s="7"/>
      <c r="I4" s="7" t="s">
        <v>7</v>
      </c>
      <c r="J4" s="16" t="s">
        <v>8</v>
      </c>
      <c r="K4" s="16" t="s">
        <v>9</v>
      </c>
      <c r="L4" s="7" t="s">
        <v>10</v>
      </c>
      <c r="M4" s="7"/>
      <c r="N4" s="7"/>
      <c r="O4" s="7"/>
      <c r="P4" s="7"/>
      <c r="Q4" s="7" t="s">
        <v>11</v>
      </c>
      <c r="R4" s="7"/>
      <c r="S4" s="7"/>
      <c r="T4" s="7" t="s">
        <v>12</v>
      </c>
      <c r="U4" s="7"/>
      <c r="V4" s="7" t="s">
        <v>13</v>
      </c>
      <c r="W4" s="7"/>
      <c r="X4" s="18" t="s">
        <v>14</v>
      </c>
      <c r="Y4" s="18"/>
      <c r="Z4" s="18"/>
      <c r="AA4" s="8" t="s">
        <v>15</v>
      </c>
      <c r="AB4" s="8"/>
    </row>
    <row r="5" spans="1:28" ht="75">
      <c r="A5" s="5"/>
      <c r="B5" s="6" t="s">
        <v>16</v>
      </c>
      <c r="C5" s="6"/>
      <c r="D5" s="6"/>
      <c r="E5" s="8" t="s">
        <v>17</v>
      </c>
      <c r="F5" s="8" t="s">
        <v>18</v>
      </c>
      <c r="G5" s="8" t="s">
        <v>19</v>
      </c>
      <c r="H5" s="6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6" t="s">
        <v>36</v>
      </c>
      <c r="Y5" s="6" t="s">
        <v>37</v>
      </c>
      <c r="Z5" s="6" t="s">
        <v>38</v>
      </c>
      <c r="AA5" s="20" t="s">
        <v>39</v>
      </c>
      <c r="AB5" s="8" t="s">
        <v>40</v>
      </c>
    </row>
    <row r="6" spans="1:28" ht="21" customHeight="1">
      <c r="A6" s="5"/>
      <c r="B6" s="9" t="s">
        <v>41</v>
      </c>
      <c r="C6" s="10">
        <f aca="true" t="shared" si="0" ref="C6:K6">SUM(C7:C27)</f>
        <v>176787</v>
      </c>
      <c r="D6" s="10">
        <f t="shared" si="0"/>
        <v>156920.36</v>
      </c>
      <c r="E6" s="10">
        <f t="shared" si="0"/>
        <v>6710</v>
      </c>
      <c r="F6" s="11">
        <f t="shared" si="0"/>
        <v>62173.36</v>
      </c>
      <c r="G6" s="10">
        <f t="shared" si="0"/>
        <v>7400</v>
      </c>
      <c r="H6" s="11">
        <f t="shared" si="0"/>
        <v>19866.64</v>
      </c>
      <c r="I6" s="11">
        <f t="shared" si="0"/>
        <v>12000</v>
      </c>
      <c r="J6" s="10">
        <f t="shared" si="0"/>
        <v>37600</v>
      </c>
      <c r="K6" s="10">
        <f t="shared" si="0"/>
        <v>2000</v>
      </c>
      <c r="L6" s="10">
        <v>690</v>
      </c>
      <c r="M6" s="10">
        <v>345</v>
      </c>
      <c r="N6" s="10">
        <v>656</v>
      </c>
      <c r="O6" s="10">
        <f aca="true" t="shared" si="1" ref="O6:AB6">SUM(O7:O27)</f>
        <v>1939</v>
      </c>
      <c r="P6" s="10">
        <f>SUM(P9:P27)</f>
        <v>2480</v>
      </c>
      <c r="Q6" s="10">
        <f t="shared" si="1"/>
        <v>7410</v>
      </c>
      <c r="R6" s="10">
        <f t="shared" si="1"/>
        <v>1490</v>
      </c>
      <c r="S6" s="10">
        <f t="shared" si="1"/>
        <v>1100</v>
      </c>
      <c r="T6" s="10">
        <f t="shared" si="1"/>
        <v>2000</v>
      </c>
      <c r="U6" s="10">
        <f t="shared" si="1"/>
        <v>1200</v>
      </c>
      <c r="V6" s="10">
        <f t="shared" si="1"/>
        <v>4642</v>
      </c>
      <c r="W6" s="10">
        <f t="shared" si="1"/>
        <v>320</v>
      </c>
      <c r="X6" s="10">
        <f t="shared" si="1"/>
        <v>1205</v>
      </c>
      <c r="Y6" s="10">
        <f t="shared" si="1"/>
        <v>662</v>
      </c>
      <c r="Z6" s="10">
        <f t="shared" si="1"/>
        <v>1198</v>
      </c>
      <c r="AA6" s="10">
        <f t="shared" si="1"/>
        <v>1200</v>
      </c>
      <c r="AB6" s="10">
        <f t="shared" si="1"/>
        <v>500</v>
      </c>
    </row>
    <row r="7" spans="1:28" ht="21" customHeight="1">
      <c r="A7" s="12">
        <v>1</v>
      </c>
      <c r="B7" s="13" t="s">
        <v>42</v>
      </c>
      <c r="C7" s="10">
        <f aca="true" t="shared" si="2" ref="C7:C27">SUM(E7:AB7)</f>
        <v>4425</v>
      </c>
      <c r="D7" s="10">
        <f aca="true" t="shared" si="3" ref="D7:D27">C7-H7</f>
        <v>4425</v>
      </c>
      <c r="E7" s="14"/>
      <c r="F7" s="14">
        <v>800</v>
      </c>
      <c r="G7" s="14">
        <v>1200</v>
      </c>
      <c r="H7" s="14"/>
      <c r="I7" s="14"/>
      <c r="J7" s="14">
        <v>1500</v>
      </c>
      <c r="K7" s="17"/>
      <c r="L7" s="17"/>
      <c r="M7" s="17"/>
      <c r="N7" s="17"/>
      <c r="O7" s="17">
        <v>105</v>
      </c>
      <c r="P7" s="17"/>
      <c r="Q7" s="14">
        <v>400</v>
      </c>
      <c r="R7" s="19">
        <v>100</v>
      </c>
      <c r="S7" s="14"/>
      <c r="T7" s="14"/>
      <c r="U7" s="14"/>
      <c r="V7" s="14"/>
      <c r="W7" s="14">
        <v>320</v>
      </c>
      <c r="X7" s="19"/>
      <c r="Y7" s="19"/>
      <c r="Z7" s="19"/>
      <c r="AA7" s="19"/>
      <c r="AB7" s="14"/>
    </row>
    <row r="8" spans="1:28" ht="21" customHeight="1">
      <c r="A8" s="12">
        <v>2</v>
      </c>
      <c r="B8" s="13" t="s">
        <v>43</v>
      </c>
      <c r="C8" s="10">
        <f t="shared" si="2"/>
        <v>200</v>
      </c>
      <c r="D8" s="10">
        <f t="shared" si="3"/>
        <v>200</v>
      </c>
      <c r="E8" s="14"/>
      <c r="F8" s="14"/>
      <c r="G8" s="14"/>
      <c r="H8" s="14"/>
      <c r="I8" s="14"/>
      <c r="J8" s="14">
        <v>200</v>
      </c>
      <c r="K8" s="17"/>
      <c r="L8" s="17"/>
      <c r="M8" s="17"/>
      <c r="N8" s="17"/>
      <c r="O8" s="17"/>
      <c r="P8" s="17"/>
      <c r="Q8" s="14"/>
      <c r="R8" s="19"/>
      <c r="S8" s="14"/>
      <c r="T8" s="14"/>
      <c r="U8" s="14"/>
      <c r="V8" s="14"/>
      <c r="W8" s="14"/>
      <c r="X8" s="19"/>
      <c r="Y8" s="19"/>
      <c r="Z8" s="19"/>
      <c r="AA8" s="19"/>
      <c r="AB8" s="14"/>
    </row>
    <row r="9" spans="1:28" ht="21" customHeight="1">
      <c r="A9" s="12">
        <v>3</v>
      </c>
      <c r="B9" s="13" t="s">
        <v>44</v>
      </c>
      <c r="C9" s="10">
        <f t="shared" si="2"/>
        <v>3260</v>
      </c>
      <c r="D9" s="10">
        <f t="shared" si="3"/>
        <v>3260</v>
      </c>
      <c r="E9" s="14"/>
      <c r="F9" s="14"/>
      <c r="G9" s="14">
        <v>200</v>
      </c>
      <c r="H9" s="14"/>
      <c r="I9" s="14"/>
      <c r="J9" s="14">
        <v>2200</v>
      </c>
      <c r="K9" s="17">
        <v>50</v>
      </c>
      <c r="L9" s="17"/>
      <c r="M9" s="17"/>
      <c r="N9" s="17"/>
      <c r="O9" s="17">
        <v>150</v>
      </c>
      <c r="P9" s="17">
        <v>100</v>
      </c>
      <c r="Q9" s="14">
        <v>250</v>
      </c>
      <c r="R9" s="19">
        <v>194</v>
      </c>
      <c r="S9" s="14"/>
      <c r="T9" s="14"/>
      <c r="U9" s="14"/>
      <c r="V9" s="14"/>
      <c r="W9" s="14"/>
      <c r="X9" s="19">
        <v>116</v>
      </c>
      <c r="Y9" s="19"/>
      <c r="Z9" s="19"/>
      <c r="AA9" s="19"/>
      <c r="AB9" s="14"/>
    </row>
    <row r="10" spans="1:28" ht="21" customHeight="1">
      <c r="A10" s="12">
        <v>4</v>
      </c>
      <c r="B10" s="13" t="s">
        <v>45</v>
      </c>
      <c r="C10" s="10">
        <f t="shared" si="2"/>
        <v>8523</v>
      </c>
      <c r="D10" s="10">
        <f t="shared" si="3"/>
        <v>8523</v>
      </c>
      <c r="E10" s="14">
        <v>310</v>
      </c>
      <c r="F10" s="14">
        <v>5000</v>
      </c>
      <c r="G10" s="14">
        <v>1200</v>
      </c>
      <c r="H10" s="14"/>
      <c r="I10" s="14"/>
      <c r="J10" s="14">
        <v>600</v>
      </c>
      <c r="K10" s="17">
        <v>88</v>
      </c>
      <c r="L10" s="17"/>
      <c r="M10" s="17">
        <v>97</v>
      </c>
      <c r="N10" s="17"/>
      <c r="O10" s="17"/>
      <c r="P10" s="17">
        <v>260</v>
      </c>
      <c r="Q10" s="14">
        <v>200</v>
      </c>
      <c r="R10" s="19">
        <v>50</v>
      </c>
      <c r="S10" s="14"/>
      <c r="T10" s="14"/>
      <c r="U10" s="14"/>
      <c r="V10" s="14">
        <v>355</v>
      </c>
      <c r="W10" s="14"/>
      <c r="X10" s="19">
        <v>80</v>
      </c>
      <c r="Y10" s="19">
        <v>67</v>
      </c>
      <c r="Z10" s="19">
        <v>116</v>
      </c>
      <c r="AA10" s="19">
        <v>100</v>
      </c>
      <c r="AB10" s="14"/>
    </row>
    <row r="11" spans="1:28" ht="21" customHeight="1">
      <c r="A11" s="12">
        <v>5</v>
      </c>
      <c r="B11" s="13" t="s">
        <v>46</v>
      </c>
      <c r="C11" s="10">
        <f t="shared" si="2"/>
        <v>8686</v>
      </c>
      <c r="D11" s="10">
        <f t="shared" si="3"/>
        <v>8686</v>
      </c>
      <c r="E11" s="14"/>
      <c r="F11" s="14">
        <v>2000</v>
      </c>
      <c r="G11" s="14">
        <v>200</v>
      </c>
      <c r="H11" s="14"/>
      <c r="I11" s="14"/>
      <c r="J11" s="14">
        <v>5500</v>
      </c>
      <c r="K11" s="17">
        <v>400</v>
      </c>
      <c r="L11" s="17"/>
      <c r="M11" s="17"/>
      <c r="N11" s="17"/>
      <c r="O11" s="17"/>
      <c r="P11" s="17"/>
      <c r="Q11" s="14">
        <v>400</v>
      </c>
      <c r="R11" s="19">
        <v>100</v>
      </c>
      <c r="S11" s="14"/>
      <c r="T11" s="14"/>
      <c r="U11" s="14"/>
      <c r="V11" s="14"/>
      <c r="W11" s="14"/>
      <c r="X11" s="19">
        <v>36</v>
      </c>
      <c r="Y11" s="19"/>
      <c r="Z11" s="19">
        <v>50</v>
      </c>
      <c r="AA11" s="19"/>
      <c r="AB11" s="14"/>
    </row>
    <row r="12" spans="1:28" ht="21" customHeight="1">
      <c r="A12" s="12">
        <v>6</v>
      </c>
      <c r="B12" s="13" t="s">
        <v>47</v>
      </c>
      <c r="C12" s="10">
        <f t="shared" si="2"/>
        <v>14277</v>
      </c>
      <c r="D12" s="10">
        <f t="shared" si="3"/>
        <v>8654</v>
      </c>
      <c r="E12" s="14"/>
      <c r="F12" s="14">
        <v>3000</v>
      </c>
      <c r="G12" s="14"/>
      <c r="H12" s="14">
        <f>4423+1200</f>
        <v>5623</v>
      </c>
      <c r="I12" s="14"/>
      <c r="J12" s="14">
        <v>3300</v>
      </c>
      <c r="K12" s="17"/>
      <c r="L12" s="17">
        <v>91</v>
      </c>
      <c r="M12" s="17"/>
      <c r="N12" s="17"/>
      <c r="O12" s="17">
        <v>150</v>
      </c>
      <c r="P12" s="17"/>
      <c r="Q12" s="14">
        <v>400</v>
      </c>
      <c r="R12" s="19">
        <v>50</v>
      </c>
      <c r="S12" s="14"/>
      <c r="T12" s="14">
        <v>370</v>
      </c>
      <c r="U12" s="14">
        <v>450</v>
      </c>
      <c r="V12" s="14">
        <v>550</v>
      </c>
      <c r="W12" s="14"/>
      <c r="X12" s="19">
        <v>60</v>
      </c>
      <c r="Y12" s="19">
        <v>52</v>
      </c>
      <c r="Z12" s="19">
        <v>81</v>
      </c>
      <c r="AA12" s="19">
        <v>100</v>
      </c>
      <c r="AB12" s="14"/>
    </row>
    <row r="13" spans="1:28" ht="21" customHeight="1">
      <c r="A13" s="12">
        <v>7</v>
      </c>
      <c r="B13" s="13" t="s">
        <v>48</v>
      </c>
      <c r="C13" s="10">
        <f t="shared" si="2"/>
        <v>16212</v>
      </c>
      <c r="D13" s="10">
        <f t="shared" si="3"/>
        <v>8212</v>
      </c>
      <c r="E13" s="14"/>
      <c r="F13" s="14">
        <v>5000</v>
      </c>
      <c r="G13" s="14">
        <v>1200</v>
      </c>
      <c r="H13" s="14">
        <v>8000</v>
      </c>
      <c r="I13" s="14"/>
      <c r="J13" s="14">
        <v>500</v>
      </c>
      <c r="K13" s="17">
        <v>76</v>
      </c>
      <c r="L13" s="17"/>
      <c r="M13" s="17">
        <v>47</v>
      </c>
      <c r="N13" s="17">
        <v>49</v>
      </c>
      <c r="O13" s="17">
        <v>95</v>
      </c>
      <c r="P13" s="17"/>
      <c r="Q13" s="14">
        <v>950</v>
      </c>
      <c r="R13" s="19">
        <v>50</v>
      </c>
      <c r="S13" s="14"/>
      <c r="T13" s="14"/>
      <c r="U13" s="14"/>
      <c r="V13" s="14">
        <v>30</v>
      </c>
      <c r="W13" s="14"/>
      <c r="X13" s="19">
        <v>90</v>
      </c>
      <c r="Y13" s="19">
        <v>45</v>
      </c>
      <c r="Z13" s="19"/>
      <c r="AA13" s="19">
        <v>80</v>
      </c>
      <c r="AB13" s="14"/>
    </row>
    <row r="14" spans="1:28" ht="21" customHeight="1">
      <c r="A14" s="12">
        <v>8</v>
      </c>
      <c r="B14" s="13" t="s">
        <v>49</v>
      </c>
      <c r="C14" s="10">
        <f t="shared" si="2"/>
        <v>11326</v>
      </c>
      <c r="D14" s="10">
        <f t="shared" si="3"/>
        <v>10659.36</v>
      </c>
      <c r="E14" s="14"/>
      <c r="F14" s="14">
        <v>5533.36</v>
      </c>
      <c r="G14" s="14">
        <v>200</v>
      </c>
      <c r="H14" s="14">
        <f>800-133.36</f>
        <v>666.64</v>
      </c>
      <c r="I14" s="14"/>
      <c r="J14" s="14">
        <v>2300</v>
      </c>
      <c r="K14" s="17">
        <v>218</v>
      </c>
      <c r="L14" s="17">
        <v>49</v>
      </c>
      <c r="M14" s="17">
        <v>40</v>
      </c>
      <c r="N14" s="17">
        <v>174</v>
      </c>
      <c r="O14" s="17">
        <v>85</v>
      </c>
      <c r="P14" s="17">
        <v>260</v>
      </c>
      <c r="Q14" s="14">
        <v>200</v>
      </c>
      <c r="R14" s="19">
        <v>50</v>
      </c>
      <c r="S14" s="14">
        <v>600</v>
      </c>
      <c r="T14" s="14"/>
      <c r="U14" s="14">
        <v>300</v>
      </c>
      <c r="V14" s="14">
        <v>400</v>
      </c>
      <c r="W14" s="14"/>
      <c r="X14" s="19">
        <v>50</v>
      </c>
      <c r="Y14" s="19">
        <v>45</v>
      </c>
      <c r="Z14" s="19">
        <v>55</v>
      </c>
      <c r="AA14" s="19">
        <v>100</v>
      </c>
      <c r="AB14" s="14"/>
    </row>
    <row r="15" spans="1:28" ht="21" customHeight="1">
      <c r="A15" s="12">
        <v>9</v>
      </c>
      <c r="B15" s="13" t="s">
        <v>50</v>
      </c>
      <c r="C15" s="10">
        <f t="shared" si="2"/>
        <v>12288</v>
      </c>
      <c r="D15" s="10">
        <f t="shared" si="3"/>
        <v>12288</v>
      </c>
      <c r="E15" s="14"/>
      <c r="F15" s="14">
        <v>4000</v>
      </c>
      <c r="G15" s="14">
        <v>200</v>
      </c>
      <c r="H15" s="14"/>
      <c r="I15" s="14">
        <v>3000</v>
      </c>
      <c r="J15" s="14">
        <v>3200</v>
      </c>
      <c r="K15" s="17">
        <v>185</v>
      </c>
      <c r="L15" s="17"/>
      <c r="M15" s="17"/>
      <c r="N15" s="17">
        <v>174</v>
      </c>
      <c r="O15" s="17">
        <v>240</v>
      </c>
      <c r="P15" s="17">
        <v>100</v>
      </c>
      <c r="Q15" s="14">
        <v>400</v>
      </c>
      <c r="R15" s="19">
        <v>98</v>
      </c>
      <c r="S15" s="14"/>
      <c r="T15" s="14">
        <v>400</v>
      </c>
      <c r="U15" s="14"/>
      <c r="V15" s="14">
        <v>155</v>
      </c>
      <c r="W15" s="14"/>
      <c r="X15" s="19">
        <v>96</v>
      </c>
      <c r="Y15" s="19"/>
      <c r="Z15" s="19"/>
      <c r="AA15" s="19">
        <v>40</v>
      </c>
      <c r="AB15" s="14"/>
    </row>
    <row r="16" spans="1:28" ht="21" customHeight="1">
      <c r="A16" s="12">
        <v>10</v>
      </c>
      <c r="B16" s="13" t="s">
        <v>51</v>
      </c>
      <c r="C16" s="10">
        <f t="shared" si="2"/>
        <v>9674</v>
      </c>
      <c r="D16" s="10">
        <f t="shared" si="3"/>
        <v>9674</v>
      </c>
      <c r="E16" s="14">
        <v>700</v>
      </c>
      <c r="F16" s="14">
        <v>3800</v>
      </c>
      <c r="G16" s="14">
        <v>200</v>
      </c>
      <c r="H16" s="14"/>
      <c r="I16" s="14">
        <v>3000</v>
      </c>
      <c r="J16" s="14">
        <v>500</v>
      </c>
      <c r="K16" s="17">
        <v>53</v>
      </c>
      <c r="L16" s="17"/>
      <c r="M16" s="17"/>
      <c r="N16" s="17"/>
      <c r="O16" s="17"/>
      <c r="P16" s="17">
        <v>260</v>
      </c>
      <c r="Q16" s="14">
        <v>200</v>
      </c>
      <c r="R16" s="19">
        <v>50</v>
      </c>
      <c r="S16" s="14"/>
      <c r="T16" s="14">
        <v>420</v>
      </c>
      <c r="U16" s="14"/>
      <c r="V16" s="14">
        <v>210</v>
      </c>
      <c r="W16" s="14"/>
      <c r="X16" s="19">
        <v>70</v>
      </c>
      <c r="Y16" s="19">
        <v>45</v>
      </c>
      <c r="Z16" s="19">
        <v>86</v>
      </c>
      <c r="AA16" s="19">
        <v>80</v>
      </c>
      <c r="AB16" s="14"/>
    </row>
    <row r="17" spans="1:28" ht="21" customHeight="1">
      <c r="A17" s="12">
        <v>11</v>
      </c>
      <c r="B17" s="13" t="s">
        <v>52</v>
      </c>
      <c r="C17" s="10">
        <f t="shared" si="2"/>
        <v>4298</v>
      </c>
      <c r="D17" s="10">
        <f t="shared" si="3"/>
        <v>4298</v>
      </c>
      <c r="E17" s="14"/>
      <c r="F17" s="14">
        <v>500</v>
      </c>
      <c r="G17" s="14">
        <v>1200</v>
      </c>
      <c r="H17" s="14"/>
      <c r="I17" s="14"/>
      <c r="J17" s="14">
        <v>1500</v>
      </c>
      <c r="K17" s="17"/>
      <c r="L17" s="17"/>
      <c r="M17" s="17"/>
      <c r="N17" s="17"/>
      <c r="O17" s="17"/>
      <c r="P17" s="17"/>
      <c r="Q17" s="14">
        <v>400</v>
      </c>
      <c r="R17" s="19">
        <v>100</v>
      </c>
      <c r="S17" s="14">
        <v>500</v>
      </c>
      <c r="T17" s="14"/>
      <c r="U17" s="14"/>
      <c r="V17" s="14"/>
      <c r="W17" s="14"/>
      <c r="X17" s="19">
        <v>18</v>
      </c>
      <c r="Y17" s="19"/>
      <c r="Z17" s="19">
        <v>80</v>
      </c>
      <c r="AA17" s="19"/>
      <c r="AB17" s="14"/>
    </row>
    <row r="18" spans="1:28" ht="21" customHeight="1">
      <c r="A18" s="12">
        <v>12</v>
      </c>
      <c r="B18" s="13" t="s">
        <v>53</v>
      </c>
      <c r="C18" s="10">
        <f t="shared" si="2"/>
        <v>5990</v>
      </c>
      <c r="D18" s="10">
        <f t="shared" si="3"/>
        <v>5990</v>
      </c>
      <c r="E18" s="14"/>
      <c r="F18" s="14">
        <v>3000</v>
      </c>
      <c r="G18" s="14">
        <v>200</v>
      </c>
      <c r="H18" s="14"/>
      <c r="I18" s="14"/>
      <c r="J18" s="14">
        <v>2100</v>
      </c>
      <c r="K18" s="17">
        <v>180</v>
      </c>
      <c r="L18" s="17"/>
      <c r="M18" s="17"/>
      <c r="N18" s="17"/>
      <c r="O18" s="17"/>
      <c r="P18" s="17"/>
      <c r="Q18" s="14">
        <v>250</v>
      </c>
      <c r="R18" s="19">
        <v>100</v>
      </c>
      <c r="S18" s="14"/>
      <c r="T18" s="14"/>
      <c r="U18" s="14"/>
      <c r="V18" s="14"/>
      <c r="W18" s="14"/>
      <c r="X18" s="19">
        <v>110</v>
      </c>
      <c r="Y18" s="19"/>
      <c r="Z18" s="19">
        <v>50</v>
      </c>
      <c r="AA18" s="19"/>
      <c r="AB18" s="14"/>
    </row>
    <row r="19" spans="1:28" ht="21" customHeight="1">
      <c r="A19" s="12">
        <v>13</v>
      </c>
      <c r="B19" s="13" t="s">
        <v>54</v>
      </c>
      <c r="C19" s="10">
        <f t="shared" si="2"/>
        <v>9275</v>
      </c>
      <c r="D19" s="10">
        <f t="shared" si="3"/>
        <v>9275</v>
      </c>
      <c r="E19" s="14"/>
      <c r="F19" s="14">
        <v>4000</v>
      </c>
      <c r="G19" s="14"/>
      <c r="H19" s="14"/>
      <c r="I19" s="14">
        <v>3000</v>
      </c>
      <c r="J19" s="14">
        <v>900</v>
      </c>
      <c r="K19" s="17"/>
      <c r="L19" s="17"/>
      <c r="M19" s="17"/>
      <c r="N19" s="17">
        <v>34</v>
      </c>
      <c r="O19" s="17">
        <v>261</v>
      </c>
      <c r="P19" s="17">
        <v>100</v>
      </c>
      <c r="Q19" s="14">
        <v>200</v>
      </c>
      <c r="R19" s="19">
        <v>100</v>
      </c>
      <c r="S19" s="14"/>
      <c r="T19" s="14">
        <v>320</v>
      </c>
      <c r="U19" s="14"/>
      <c r="V19" s="14">
        <v>240</v>
      </c>
      <c r="W19" s="14"/>
      <c r="X19" s="19"/>
      <c r="Y19" s="19"/>
      <c r="Z19" s="19">
        <v>80</v>
      </c>
      <c r="AA19" s="19">
        <v>40</v>
      </c>
      <c r="AB19" s="14"/>
    </row>
    <row r="20" spans="1:28" ht="21" customHeight="1">
      <c r="A20" s="12">
        <v>14</v>
      </c>
      <c r="B20" s="13" t="s">
        <v>55</v>
      </c>
      <c r="C20" s="10">
        <f t="shared" si="2"/>
        <v>6863</v>
      </c>
      <c r="D20" s="10">
        <f t="shared" si="3"/>
        <v>6863</v>
      </c>
      <c r="E20" s="14"/>
      <c r="F20" s="14">
        <v>4000</v>
      </c>
      <c r="G20" s="14">
        <v>200</v>
      </c>
      <c r="H20" s="14"/>
      <c r="I20" s="14"/>
      <c r="J20" s="14">
        <v>1400</v>
      </c>
      <c r="K20" s="17"/>
      <c r="L20" s="17"/>
      <c r="M20" s="17">
        <v>80</v>
      </c>
      <c r="N20" s="17"/>
      <c r="O20" s="17"/>
      <c r="P20" s="17">
        <v>260</v>
      </c>
      <c r="Q20" s="14">
        <v>160</v>
      </c>
      <c r="R20" s="19">
        <v>50</v>
      </c>
      <c r="S20" s="14"/>
      <c r="T20" s="14"/>
      <c r="U20" s="14"/>
      <c r="V20" s="14">
        <v>400</v>
      </c>
      <c r="W20" s="14"/>
      <c r="X20" s="19">
        <v>108</v>
      </c>
      <c r="Y20" s="19">
        <v>52</v>
      </c>
      <c r="Z20" s="19">
        <v>73</v>
      </c>
      <c r="AA20" s="19">
        <v>80</v>
      </c>
      <c r="AB20" s="14"/>
    </row>
    <row r="21" spans="1:28" ht="21" customHeight="1">
      <c r="A21" s="12">
        <v>15</v>
      </c>
      <c r="B21" s="13" t="s">
        <v>56</v>
      </c>
      <c r="C21" s="10">
        <f t="shared" si="2"/>
        <v>11669</v>
      </c>
      <c r="D21" s="10">
        <f t="shared" si="3"/>
        <v>11669</v>
      </c>
      <c r="E21" s="14">
        <v>3000</v>
      </c>
      <c r="F21" s="14"/>
      <c r="G21" s="14">
        <v>200</v>
      </c>
      <c r="H21" s="14"/>
      <c r="I21" s="14">
        <v>3000</v>
      </c>
      <c r="J21" s="14">
        <v>3500</v>
      </c>
      <c r="K21" s="17"/>
      <c r="L21" s="17"/>
      <c r="M21" s="17"/>
      <c r="N21" s="17"/>
      <c r="O21" s="17">
        <v>125</v>
      </c>
      <c r="P21" s="17"/>
      <c r="Q21" s="14">
        <v>450</v>
      </c>
      <c r="R21" s="19">
        <v>50</v>
      </c>
      <c r="S21" s="14"/>
      <c r="T21" s="14"/>
      <c r="U21" s="14">
        <v>400</v>
      </c>
      <c r="V21" s="14">
        <v>685</v>
      </c>
      <c r="W21" s="14"/>
      <c r="X21" s="19">
        <v>80</v>
      </c>
      <c r="Y21" s="19">
        <v>60</v>
      </c>
      <c r="Z21" s="19">
        <v>19</v>
      </c>
      <c r="AA21" s="19">
        <v>100</v>
      </c>
      <c r="AB21" s="14"/>
    </row>
    <row r="22" spans="1:28" ht="21" customHeight="1">
      <c r="A22" s="12">
        <v>16</v>
      </c>
      <c r="B22" s="13" t="s">
        <v>57</v>
      </c>
      <c r="C22" s="10">
        <f t="shared" si="2"/>
        <v>7192</v>
      </c>
      <c r="D22" s="10">
        <f t="shared" si="3"/>
        <v>7192</v>
      </c>
      <c r="E22" s="14">
        <v>1500</v>
      </c>
      <c r="F22" s="14">
        <v>3000</v>
      </c>
      <c r="G22" s="14">
        <v>200</v>
      </c>
      <c r="H22" s="14"/>
      <c r="I22" s="14"/>
      <c r="J22" s="14">
        <v>1200</v>
      </c>
      <c r="K22" s="17">
        <v>123</v>
      </c>
      <c r="L22" s="17"/>
      <c r="M22" s="17"/>
      <c r="N22" s="17">
        <v>52</v>
      </c>
      <c r="O22" s="17">
        <v>50</v>
      </c>
      <c r="P22" s="17">
        <v>260</v>
      </c>
      <c r="Q22" s="14">
        <v>200</v>
      </c>
      <c r="R22" s="19">
        <v>50</v>
      </c>
      <c r="S22" s="14"/>
      <c r="T22" s="14"/>
      <c r="U22" s="14"/>
      <c r="V22" s="14">
        <v>405</v>
      </c>
      <c r="W22" s="14"/>
      <c r="X22" s="19"/>
      <c r="Y22" s="19">
        <v>52</v>
      </c>
      <c r="Z22" s="19"/>
      <c r="AA22" s="19">
        <v>100</v>
      </c>
      <c r="AB22" s="14"/>
    </row>
    <row r="23" spans="1:28" ht="21" customHeight="1">
      <c r="A23" s="12">
        <v>17</v>
      </c>
      <c r="B23" s="13" t="s">
        <v>58</v>
      </c>
      <c r="C23" s="10">
        <f t="shared" si="2"/>
        <v>9468</v>
      </c>
      <c r="D23" s="10">
        <f t="shared" si="3"/>
        <v>8314</v>
      </c>
      <c r="E23" s="14">
        <v>850</v>
      </c>
      <c r="F23" s="14">
        <v>3150</v>
      </c>
      <c r="G23" s="14">
        <v>200</v>
      </c>
      <c r="H23" s="14">
        <v>1154</v>
      </c>
      <c r="I23" s="14"/>
      <c r="J23" s="14">
        <v>1500</v>
      </c>
      <c r="K23" s="17">
        <v>627</v>
      </c>
      <c r="L23" s="17">
        <v>62</v>
      </c>
      <c r="M23" s="17"/>
      <c r="N23" s="17">
        <v>69</v>
      </c>
      <c r="O23" s="17">
        <v>203</v>
      </c>
      <c r="P23" s="17">
        <v>100</v>
      </c>
      <c r="Q23" s="14">
        <v>850</v>
      </c>
      <c r="R23" s="19">
        <v>98</v>
      </c>
      <c r="S23" s="14"/>
      <c r="T23" s="14">
        <v>230</v>
      </c>
      <c r="U23" s="14">
        <v>50</v>
      </c>
      <c r="V23" s="14">
        <v>115</v>
      </c>
      <c r="W23" s="14"/>
      <c r="X23" s="19"/>
      <c r="Y23" s="19">
        <v>30</v>
      </c>
      <c r="Z23" s="19">
        <v>140</v>
      </c>
      <c r="AA23" s="19">
        <v>40</v>
      </c>
      <c r="AB23" s="14"/>
    </row>
    <row r="24" spans="1:28" ht="21" customHeight="1">
      <c r="A24" s="12">
        <v>18</v>
      </c>
      <c r="B24" s="13" t="s">
        <v>59</v>
      </c>
      <c r="C24" s="10">
        <f t="shared" si="2"/>
        <v>14169</v>
      </c>
      <c r="D24" s="10">
        <f t="shared" si="3"/>
        <v>9746</v>
      </c>
      <c r="E24" s="14">
        <v>350</v>
      </c>
      <c r="F24" s="14">
        <v>3750</v>
      </c>
      <c r="G24" s="14">
        <v>200</v>
      </c>
      <c r="H24" s="14">
        <v>4423</v>
      </c>
      <c r="I24" s="14"/>
      <c r="J24" s="14">
        <v>2600</v>
      </c>
      <c r="K24" s="17"/>
      <c r="L24" s="17">
        <v>488</v>
      </c>
      <c r="M24" s="17"/>
      <c r="N24" s="17"/>
      <c r="O24" s="17">
        <v>325</v>
      </c>
      <c r="P24" s="17">
        <v>260</v>
      </c>
      <c r="Q24" s="14">
        <v>700</v>
      </c>
      <c r="R24" s="19">
        <v>50</v>
      </c>
      <c r="S24" s="14"/>
      <c r="T24" s="14">
        <v>260</v>
      </c>
      <c r="U24" s="14"/>
      <c r="V24" s="14">
        <v>420</v>
      </c>
      <c r="W24" s="14"/>
      <c r="X24" s="19">
        <v>90</v>
      </c>
      <c r="Y24" s="19">
        <v>75</v>
      </c>
      <c r="Z24" s="19">
        <v>78</v>
      </c>
      <c r="AA24" s="19">
        <v>100</v>
      </c>
      <c r="AB24" s="14"/>
    </row>
    <row r="25" spans="1:28" ht="21" customHeight="1">
      <c r="A25" s="12">
        <v>19</v>
      </c>
      <c r="B25" s="13" t="s">
        <v>60</v>
      </c>
      <c r="C25" s="10">
        <f t="shared" si="2"/>
        <v>7015</v>
      </c>
      <c r="D25" s="10">
        <f t="shared" si="3"/>
        <v>7015</v>
      </c>
      <c r="E25" s="14"/>
      <c r="F25" s="14">
        <v>4050</v>
      </c>
      <c r="G25" s="14">
        <v>200</v>
      </c>
      <c r="H25" s="14"/>
      <c r="I25" s="14"/>
      <c r="J25" s="14">
        <v>1800</v>
      </c>
      <c r="K25" s="17"/>
      <c r="L25" s="17"/>
      <c r="M25" s="17"/>
      <c r="N25" s="17"/>
      <c r="O25" s="17"/>
      <c r="P25" s="17">
        <v>260</v>
      </c>
      <c r="Q25" s="14">
        <v>200</v>
      </c>
      <c r="R25" s="19">
        <v>50</v>
      </c>
      <c r="S25" s="14"/>
      <c r="T25" s="14"/>
      <c r="U25" s="14"/>
      <c r="V25" s="14">
        <v>195</v>
      </c>
      <c r="W25" s="14"/>
      <c r="X25" s="19">
        <v>85</v>
      </c>
      <c r="Y25" s="19">
        <v>35</v>
      </c>
      <c r="Z25" s="19">
        <v>60</v>
      </c>
      <c r="AA25" s="19">
        <v>80</v>
      </c>
      <c r="AB25" s="14"/>
    </row>
    <row r="26" spans="1:28" ht="21" customHeight="1">
      <c r="A26" s="12">
        <v>20</v>
      </c>
      <c r="B26" s="13" t="s">
        <v>61</v>
      </c>
      <c r="C26" s="10">
        <f t="shared" si="2"/>
        <v>6420</v>
      </c>
      <c r="D26" s="10">
        <f t="shared" si="3"/>
        <v>6420</v>
      </c>
      <c r="E26" s="14"/>
      <c r="F26" s="14">
        <v>4000</v>
      </c>
      <c r="G26" s="14"/>
      <c r="H26" s="14"/>
      <c r="I26" s="14"/>
      <c r="J26" s="14">
        <v>800</v>
      </c>
      <c r="K26" s="17"/>
      <c r="L26" s="17"/>
      <c r="M26" s="17"/>
      <c r="N26" s="17"/>
      <c r="O26" s="17"/>
      <c r="P26" s="17">
        <v>260</v>
      </c>
      <c r="Q26" s="14">
        <v>200</v>
      </c>
      <c r="R26" s="19">
        <v>50</v>
      </c>
      <c r="S26" s="14"/>
      <c r="T26" s="14"/>
      <c r="U26" s="14"/>
      <c r="V26" s="14">
        <v>292</v>
      </c>
      <c r="W26" s="14"/>
      <c r="X26" s="19">
        <v>36</v>
      </c>
      <c r="Y26" s="19">
        <v>52</v>
      </c>
      <c r="Z26" s="19">
        <v>150</v>
      </c>
      <c r="AA26" s="19">
        <v>80</v>
      </c>
      <c r="AB26" s="19">
        <v>500</v>
      </c>
    </row>
    <row r="27" spans="1:28" ht="21" customHeight="1">
      <c r="A27" s="12">
        <v>21</v>
      </c>
      <c r="B27" s="13" t="s">
        <v>62</v>
      </c>
      <c r="C27" s="10">
        <f t="shared" si="2"/>
        <v>5557</v>
      </c>
      <c r="D27" s="10">
        <f t="shared" si="3"/>
        <v>5557</v>
      </c>
      <c r="E27" s="14"/>
      <c r="F27" s="14">
        <v>3590</v>
      </c>
      <c r="G27" s="14">
        <v>200</v>
      </c>
      <c r="H27" s="14"/>
      <c r="I27" s="14"/>
      <c r="J27" s="14">
        <v>500</v>
      </c>
      <c r="K27" s="17"/>
      <c r="L27" s="17"/>
      <c r="M27" s="17">
        <v>81</v>
      </c>
      <c r="N27" s="17">
        <v>104</v>
      </c>
      <c r="O27" s="17">
        <v>150</v>
      </c>
      <c r="P27" s="17"/>
      <c r="Q27" s="14">
        <v>400</v>
      </c>
      <c r="R27" s="19">
        <v>50</v>
      </c>
      <c r="S27" s="14"/>
      <c r="T27" s="14"/>
      <c r="U27" s="14"/>
      <c r="V27" s="14">
        <v>190</v>
      </c>
      <c r="W27" s="14"/>
      <c r="X27" s="19">
        <v>80</v>
      </c>
      <c r="Y27" s="19">
        <v>52</v>
      </c>
      <c r="Z27" s="19">
        <v>80</v>
      </c>
      <c r="AA27" s="19">
        <v>80</v>
      </c>
      <c r="AB27" s="14"/>
    </row>
    <row r="28" spans="1:28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21"/>
      <c r="AB28" s="15"/>
    </row>
    <row r="29" spans="1:28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21"/>
      <c r="AB29" s="15"/>
    </row>
    <row r="30" spans="1:28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21"/>
      <c r="AB30" s="15"/>
    </row>
    <row r="31" spans="1:28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21"/>
      <c r="AB31" s="15"/>
    </row>
    <row r="32" spans="1:28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21"/>
      <c r="AB32" s="15"/>
    </row>
    <row r="33" spans="1:28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21"/>
      <c r="AB33" s="15"/>
    </row>
  </sheetData>
  <sheetProtection/>
  <mergeCells count="11">
    <mergeCell ref="A2:AB2"/>
    <mergeCell ref="E4:H4"/>
    <mergeCell ref="L4:P4"/>
    <mergeCell ref="Q4:S4"/>
    <mergeCell ref="T4:U4"/>
    <mergeCell ref="V4:W4"/>
    <mergeCell ref="X4:Z4"/>
    <mergeCell ref="AA4:AB4"/>
    <mergeCell ref="A4:A6"/>
    <mergeCell ref="C4:C5"/>
    <mergeCell ref="D4:D5"/>
  </mergeCells>
  <printOptions/>
  <pageMargins left="0.75" right="0.75" top="1" bottom="1" header="0.5" footer="0.5"/>
  <pageSetup fitToHeight="0" fitToWidth="1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李章胜</dc:creator>
  <cp:keywords/>
  <dc:description/>
  <cp:lastModifiedBy>邱嘉雯</cp:lastModifiedBy>
  <dcterms:created xsi:type="dcterms:W3CDTF">2023-10-31T20:43:59Z</dcterms:created>
  <dcterms:modified xsi:type="dcterms:W3CDTF">2023-12-28T10:17:47Z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3D2FC3AB82074C24B719AA4109D1E20E_12</vt:lpwstr>
  </property>
  <property fmtid="{D5CDD505-2E9C-101B-9397-08002B2CF9AE}" pid="5" name="KSOReadingLayo">
    <vt:bool>true</vt:bool>
  </property>
</Properties>
</file>