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85"/>
  </bookViews>
  <sheets>
    <sheet name="Sheet1" sheetId="1" r:id="rId1"/>
  </sheets>
  <definedNames>
    <definedName name="_xlnm._FilterDatabase" localSheetId="0" hidden="1">Sheet1!$A$4:$G$128</definedName>
    <definedName name="_xlnm.Print_Titles" localSheetId="0">Sheet1!$4:$4</definedName>
    <definedName name="_xlnm.Print_Area" localSheetId="0">Sheet1!$A$1:$F$128</definedName>
  </definedNames>
  <calcPr calcId="144525"/>
</workbook>
</file>

<file path=xl/sharedStrings.xml><?xml version="1.0" encoding="utf-8"?>
<sst xmlns="http://schemas.openxmlformats.org/spreadsheetml/2006/main" count="474" uniqueCount="286">
  <si>
    <t>附件2</t>
  </si>
  <si>
    <t>专项资金省本级项目清单</t>
  </si>
  <si>
    <t>总序号</t>
  </si>
  <si>
    <t>分类序号</t>
  </si>
  <si>
    <r>
      <rPr>
        <b/>
        <sz val="10.5"/>
        <rFont val="楷体_GB2312"/>
        <charset val="134"/>
      </rPr>
      <t>申报
处室</t>
    </r>
    <r>
      <rPr>
        <b/>
        <sz val="10.5"/>
        <rFont val="Times New Roman"/>
        <charset val="134"/>
      </rPr>
      <t>/</t>
    </r>
    <r>
      <rPr>
        <b/>
        <sz val="10.5"/>
        <rFont val="楷体_GB2312"/>
        <charset val="134"/>
      </rPr>
      <t>单位</t>
    </r>
  </si>
  <si>
    <t>项目名称</t>
  </si>
  <si>
    <t>项目分类</t>
  </si>
  <si>
    <t>拟安排
金额</t>
  </si>
  <si>
    <t>合计</t>
  </si>
  <si>
    <t>（一）美丽县城与土壤地下水污染防治小计</t>
  </si>
  <si>
    <t>1</t>
  </si>
  <si>
    <t>环科院</t>
  </si>
  <si>
    <r>
      <rPr>
        <sz val="10.5"/>
        <rFont val="楷体_GB2312"/>
        <charset val="134"/>
      </rPr>
      <t>广东省美丽乡村建设技术服务（</t>
    </r>
    <r>
      <rPr>
        <sz val="10.5"/>
        <rFont val="Times New Roman"/>
        <charset val="134"/>
      </rPr>
      <t>2026</t>
    </r>
    <r>
      <rPr>
        <sz val="10.5"/>
        <rFont val="楷体_GB2312"/>
        <charset val="134"/>
      </rPr>
      <t>年）</t>
    </r>
  </si>
  <si>
    <t>事业发展类</t>
  </si>
  <si>
    <t>2</t>
  </si>
  <si>
    <r>
      <rPr>
        <sz val="10.5"/>
        <rFont val="楷体_GB2312"/>
        <charset val="134"/>
      </rPr>
      <t>广东省土壤安全利用技术服务（</t>
    </r>
    <r>
      <rPr>
        <sz val="10.5"/>
        <rFont val="Times New Roman"/>
        <charset val="134"/>
      </rPr>
      <t>2026</t>
    </r>
    <r>
      <rPr>
        <sz val="10.5"/>
        <rFont val="楷体_GB2312"/>
        <charset val="134"/>
      </rPr>
      <t>年）</t>
    </r>
  </si>
  <si>
    <t>3</t>
  </si>
  <si>
    <r>
      <rPr>
        <sz val="10.5"/>
        <rFont val="楷体_GB2312"/>
        <charset val="134"/>
      </rPr>
      <t>广东省自然生态保护监管技术服务（</t>
    </r>
    <r>
      <rPr>
        <sz val="10.5"/>
        <rFont val="Times New Roman"/>
        <charset val="134"/>
      </rPr>
      <t>2026</t>
    </r>
    <r>
      <rPr>
        <sz val="10.5"/>
        <rFont val="楷体_GB2312"/>
        <charset val="134"/>
      </rPr>
      <t>年）</t>
    </r>
  </si>
  <si>
    <t>4</t>
  </si>
  <si>
    <r>
      <rPr>
        <sz val="10.5"/>
        <rFont val="楷体_GB2312"/>
        <charset val="134"/>
      </rPr>
      <t>广东省地下水污染防治技术服务（</t>
    </r>
    <r>
      <rPr>
        <sz val="10.5"/>
        <rFont val="Times New Roman"/>
        <charset val="134"/>
      </rPr>
      <t>2026</t>
    </r>
    <r>
      <rPr>
        <sz val="10.5"/>
        <rFont val="楷体_GB2312"/>
        <charset val="134"/>
      </rPr>
      <t>年）</t>
    </r>
  </si>
  <si>
    <t>（二）美丽河湖建设小计</t>
  </si>
  <si>
    <t>5</t>
  </si>
  <si>
    <t>水处</t>
  </si>
  <si>
    <r>
      <rPr>
        <sz val="10.5"/>
        <rFont val="Times New Roman"/>
        <charset val="134"/>
      </rPr>
      <t>2026</t>
    </r>
    <r>
      <rPr>
        <sz val="10.5"/>
        <rFont val="楷体_GB2312"/>
        <charset val="134"/>
      </rPr>
      <t>年入河排污口长效监管技术支持</t>
    </r>
  </si>
  <si>
    <t>6</t>
  </si>
  <si>
    <t>广东省重点流域工业集聚区（园区）水污染影响评估及管理建议</t>
  </si>
  <si>
    <t>7</t>
  </si>
  <si>
    <r>
      <rPr>
        <sz val="10.5"/>
        <rFont val="楷体_GB2312"/>
        <charset val="134"/>
      </rPr>
      <t>农村生活污水治理情况摸查与城市</t>
    </r>
    <r>
      <rPr>
        <sz val="10.5"/>
        <rFont val="Times New Roman"/>
        <charset val="134"/>
      </rPr>
      <t>(</t>
    </r>
    <r>
      <rPr>
        <sz val="10.5"/>
        <rFont val="楷体_GB2312"/>
        <charset val="134"/>
      </rPr>
      <t>含县城</t>
    </r>
    <r>
      <rPr>
        <sz val="10.5"/>
        <rFont val="Times New Roman"/>
        <charset val="134"/>
      </rPr>
      <t>)</t>
    </r>
    <r>
      <rPr>
        <sz val="10.5"/>
        <rFont val="楷体_GB2312"/>
        <charset val="134"/>
      </rPr>
      <t>黑臭水体治理情况评估项目</t>
    </r>
  </si>
  <si>
    <t>8</t>
  </si>
  <si>
    <r>
      <rPr>
        <sz val="10.5"/>
        <rFont val="楷体_GB2312"/>
        <charset val="134"/>
      </rPr>
      <t>广东省水资源、水环境、水生态协同管理技术支撑服务（</t>
    </r>
    <r>
      <rPr>
        <sz val="10.5"/>
        <rFont val="Times New Roman"/>
        <charset val="134"/>
      </rPr>
      <t>2026</t>
    </r>
    <r>
      <rPr>
        <sz val="10.5"/>
        <rFont val="楷体_GB2312"/>
        <charset val="134"/>
      </rPr>
      <t>）</t>
    </r>
  </si>
  <si>
    <t>9</t>
  </si>
  <si>
    <r>
      <rPr>
        <sz val="10.5"/>
        <rFont val="楷体_GB2312"/>
        <charset val="134"/>
      </rPr>
      <t>广东省地表水与分散式饮用水水源地水质保障技术支撑项目（</t>
    </r>
    <r>
      <rPr>
        <sz val="10.5"/>
        <rFont val="Times New Roman"/>
        <charset val="134"/>
      </rPr>
      <t>2026</t>
    </r>
    <r>
      <rPr>
        <sz val="10.5"/>
        <rFont val="楷体_GB2312"/>
        <charset val="134"/>
      </rPr>
      <t>年）</t>
    </r>
  </si>
  <si>
    <t>（三）美丽海湾建设小计</t>
  </si>
  <si>
    <t>10</t>
  </si>
  <si>
    <t>海洋处</t>
  </si>
  <si>
    <r>
      <rPr>
        <sz val="10.5"/>
        <rFont val="楷体_GB2312"/>
        <charset val="134"/>
      </rPr>
      <t>广东省重点海域综合治理攻坚及海洋生态环境保护支撑服务</t>
    </r>
    <r>
      <rPr>
        <sz val="10.5"/>
        <rFont val="Times New Roman"/>
        <charset val="134"/>
      </rPr>
      <t>2026</t>
    </r>
    <r>
      <rPr>
        <sz val="10.5"/>
        <rFont val="楷体_GB2312"/>
        <charset val="134"/>
      </rPr>
      <t>年</t>
    </r>
  </si>
  <si>
    <t>11</t>
  </si>
  <si>
    <r>
      <rPr>
        <sz val="10.5"/>
        <rFont val="楷体_GB2312"/>
        <charset val="134"/>
      </rPr>
      <t>广东省美丽海湾建设提质增效技术支撑服务</t>
    </r>
    <r>
      <rPr>
        <sz val="10.5"/>
        <rFont val="Times New Roman"/>
        <charset val="134"/>
      </rPr>
      <t>2026</t>
    </r>
    <r>
      <rPr>
        <sz val="10.5"/>
        <rFont val="楷体_GB2312"/>
        <charset val="134"/>
      </rPr>
      <t>年</t>
    </r>
  </si>
  <si>
    <t>（四）大气污染防治与应对气候变化小计</t>
  </si>
  <si>
    <t>12</t>
  </si>
  <si>
    <t>大气处</t>
  </si>
  <si>
    <t>广东省重型柴油车在线监控数据深度应用项目</t>
  </si>
  <si>
    <t>13</t>
  </si>
  <si>
    <t>广东省典型城市噪声投诉分区分类管控及噪声超标溯源试点技术支撑项目</t>
  </si>
  <si>
    <t>14</t>
  </si>
  <si>
    <t>广东省消耗臭氧层物质管理技术支撑</t>
  </si>
  <si>
    <t>15</t>
  </si>
  <si>
    <r>
      <rPr>
        <sz val="10.5"/>
        <rFont val="Times New Roman"/>
        <charset val="134"/>
      </rPr>
      <t>2026</t>
    </r>
    <r>
      <rPr>
        <sz val="10.5"/>
        <rFont val="楷体_GB2312"/>
        <charset val="134"/>
      </rPr>
      <t>年广东省老旧车淘汰更新技术支撑项目</t>
    </r>
  </si>
  <si>
    <t>16</t>
  </si>
  <si>
    <r>
      <rPr>
        <sz val="10.5"/>
        <rFont val="Times New Roman"/>
        <charset val="134"/>
      </rPr>
      <t>2026</t>
    </r>
    <r>
      <rPr>
        <sz val="10.5"/>
        <rFont val="楷体_GB2312"/>
        <charset val="134"/>
      </rPr>
      <t>年大气污染精细化防治技术支撑</t>
    </r>
  </si>
  <si>
    <t>17</t>
  </si>
  <si>
    <t>广东省固定污染源废气可凝结颗粒物排放特征测定研究项目</t>
  </si>
  <si>
    <t>课题研究类经费</t>
  </si>
  <si>
    <t>18</t>
  </si>
  <si>
    <t>气候与交流处</t>
  </si>
  <si>
    <r>
      <rPr>
        <sz val="10.5"/>
        <rFont val="Times New Roman"/>
        <charset val="134"/>
      </rPr>
      <t>2024</t>
    </r>
    <r>
      <rPr>
        <sz val="10.5"/>
        <rFont val="楷体_GB2312"/>
        <charset val="134"/>
      </rPr>
      <t>年度广东省温室气体清单编制</t>
    </r>
  </si>
  <si>
    <t>19</t>
  </si>
  <si>
    <r>
      <rPr>
        <sz val="10.5"/>
        <rFont val="Times New Roman"/>
        <charset val="134"/>
      </rPr>
      <t>2026</t>
    </r>
    <r>
      <rPr>
        <sz val="10.5"/>
        <rFont val="楷体_GB2312"/>
        <charset val="134"/>
      </rPr>
      <t>年深化广东碳市场机制创新，系统构建应对气候变化政策体系研究项目</t>
    </r>
  </si>
  <si>
    <t>20</t>
  </si>
  <si>
    <r>
      <rPr>
        <sz val="10.5"/>
        <rFont val="楷体_GB2312"/>
        <charset val="134"/>
      </rPr>
      <t>广东省产品碳足迹因子库建设（</t>
    </r>
    <r>
      <rPr>
        <sz val="10.5"/>
        <rFont val="Times New Roman"/>
        <charset val="134"/>
      </rPr>
      <t>2026</t>
    </r>
    <r>
      <rPr>
        <sz val="10.5"/>
        <rFont val="楷体_GB2312"/>
        <charset val="134"/>
      </rPr>
      <t>年度）</t>
    </r>
  </si>
  <si>
    <t>（五）固体废物与化学品污染防治小计</t>
  </si>
  <si>
    <t>21</t>
  </si>
  <si>
    <t>固体处</t>
  </si>
  <si>
    <r>
      <rPr>
        <sz val="10.5"/>
        <rFont val="楷体_GB2312"/>
        <charset val="134"/>
      </rPr>
      <t>广东省</t>
    </r>
    <r>
      <rPr>
        <sz val="10.5"/>
        <rFont val="Times New Roman"/>
        <charset val="134"/>
      </rPr>
      <t>“</t>
    </r>
    <r>
      <rPr>
        <sz val="10.5"/>
        <rFont val="楷体_GB2312"/>
        <charset val="134"/>
      </rPr>
      <t>十五五</t>
    </r>
    <r>
      <rPr>
        <sz val="10.5"/>
        <rFont val="Times New Roman"/>
        <charset val="134"/>
      </rPr>
      <t>”</t>
    </r>
    <r>
      <rPr>
        <sz val="10.5"/>
        <rFont val="楷体_GB2312"/>
        <charset val="134"/>
      </rPr>
      <t>固体废物污染防治专项规划研究技术支撑</t>
    </r>
  </si>
  <si>
    <t>22</t>
  </si>
  <si>
    <r>
      <rPr>
        <sz val="10.5"/>
        <rFont val="楷体_GB2312"/>
        <charset val="134"/>
      </rPr>
      <t>广东省</t>
    </r>
    <r>
      <rPr>
        <sz val="10.5"/>
        <rFont val="Times New Roman"/>
        <charset val="134"/>
      </rPr>
      <t>“</t>
    </r>
    <r>
      <rPr>
        <sz val="10.5"/>
        <rFont val="楷体_GB2312"/>
        <charset val="134"/>
      </rPr>
      <t>无废城市</t>
    </r>
    <r>
      <rPr>
        <sz val="10.5"/>
        <rFont val="Times New Roman"/>
        <charset val="134"/>
      </rPr>
      <t>”</t>
    </r>
    <r>
      <rPr>
        <sz val="10.5"/>
        <rFont val="楷体_GB2312"/>
        <charset val="134"/>
      </rPr>
      <t>建设进展跟踪评价和危险废物分类治理技术支撑项目</t>
    </r>
  </si>
  <si>
    <t>23</t>
  </si>
  <si>
    <t>广东省重金属环境风险防控研究技术支撑</t>
  </si>
  <si>
    <t>24</t>
  </si>
  <si>
    <r>
      <rPr>
        <sz val="10.5"/>
        <rFont val="楷体_GB2312"/>
        <charset val="134"/>
      </rPr>
      <t>广东省</t>
    </r>
    <r>
      <rPr>
        <sz val="10.5"/>
        <rFont val="Times New Roman"/>
        <charset val="134"/>
      </rPr>
      <t>“</t>
    </r>
    <r>
      <rPr>
        <sz val="10.5"/>
        <rFont val="楷体_GB2312"/>
        <charset val="134"/>
      </rPr>
      <t>十五五</t>
    </r>
    <r>
      <rPr>
        <sz val="10.5"/>
        <rFont val="Times New Roman"/>
        <charset val="134"/>
      </rPr>
      <t>”</t>
    </r>
    <r>
      <rPr>
        <sz val="10.5"/>
        <rFont val="楷体_GB2312"/>
        <charset val="134"/>
      </rPr>
      <t>新污染物风险管控体系与珠江水系（西江）新污染物数据库建设</t>
    </r>
  </si>
  <si>
    <t>25</t>
  </si>
  <si>
    <t>固环中心</t>
  </si>
  <si>
    <t>化学物质环境信息登记与标识化管理支撑体系建设</t>
  </si>
  <si>
    <t>（六）核与辐射安全及污染防治小计</t>
  </si>
  <si>
    <t>26</t>
  </si>
  <si>
    <r>
      <rPr>
        <sz val="10.5"/>
        <rFont val="Times New Roman"/>
        <charset val="134"/>
      </rPr>
      <t>2026</t>
    </r>
    <r>
      <rPr>
        <sz val="10.5"/>
        <rFont val="楷体_GB2312"/>
        <charset val="134"/>
      </rPr>
      <t>年度辐射安全管理技术支撑服务项目</t>
    </r>
  </si>
  <si>
    <t>27</t>
  </si>
  <si>
    <t>核安全处</t>
  </si>
  <si>
    <t>广东省核医疗产业创新发展辐射安全与防护研究</t>
  </si>
  <si>
    <t>28</t>
  </si>
  <si>
    <t>辐射中心</t>
  </si>
  <si>
    <t>广东省城市放射性废物库维修维护</t>
  </si>
  <si>
    <t>大型资产维修维护费</t>
  </si>
  <si>
    <t>29</t>
  </si>
  <si>
    <r>
      <rPr>
        <sz val="10.5"/>
        <rFont val="Times New Roman"/>
        <charset val="134"/>
      </rPr>
      <t>2026</t>
    </r>
    <r>
      <rPr>
        <sz val="10.5"/>
        <rFont val="楷体_GB2312"/>
        <charset val="134"/>
      </rPr>
      <t>年深化信创工作替代项目</t>
    </r>
  </si>
  <si>
    <t>30</t>
  </si>
  <si>
    <r>
      <rPr>
        <sz val="10.5"/>
        <rFont val="楷体_GB2312"/>
        <charset val="134"/>
      </rPr>
      <t>辐射监测沉降物样品预处理能力建设（</t>
    </r>
    <r>
      <rPr>
        <sz val="10.5"/>
        <rFont val="Times New Roman"/>
        <charset val="134"/>
      </rPr>
      <t>2026-2027</t>
    </r>
    <r>
      <rPr>
        <sz val="10.5"/>
        <rFont val="楷体_GB2312"/>
        <charset val="134"/>
      </rPr>
      <t>年）</t>
    </r>
  </si>
  <si>
    <t>31</t>
  </si>
  <si>
    <t>辐射环境监测标准编制</t>
  </si>
  <si>
    <t>32</t>
  </si>
  <si>
    <r>
      <rPr>
        <sz val="10.5"/>
        <rFont val="Times New Roman"/>
        <charset val="134"/>
      </rPr>
      <t>2026</t>
    </r>
    <r>
      <rPr>
        <sz val="10.5"/>
        <rFont val="楷体_GB2312"/>
        <charset val="134"/>
      </rPr>
      <t>年辐射监测分析方法建立与低空电磁辐射环境影响研究</t>
    </r>
  </si>
  <si>
    <t>33</t>
  </si>
  <si>
    <t>广东省电磁环境质量调查</t>
  </si>
  <si>
    <t>34</t>
  </si>
  <si>
    <t>广东省城市放射性废物三期治理</t>
  </si>
  <si>
    <t>35</t>
  </si>
  <si>
    <t>核与辐射现代化体系建设重点任务支撑</t>
  </si>
  <si>
    <t>（七）生态环境监测小计</t>
  </si>
  <si>
    <t>36</t>
  </si>
  <si>
    <t>监测中心</t>
  </si>
  <si>
    <t>生物质燃烧源颗粒物排放特征研究</t>
  </si>
  <si>
    <t>37</t>
  </si>
  <si>
    <t>土壤中金属铜和锌同位素污染溯源监测能力提升（合同尾款）</t>
  </si>
  <si>
    <t>38</t>
  </si>
  <si>
    <r>
      <rPr>
        <sz val="10.5"/>
        <rFont val="楷体_GB2312"/>
        <charset val="134"/>
      </rPr>
      <t>第五次广东省生态状况变化调查评估</t>
    </r>
    <r>
      <rPr>
        <sz val="10.5"/>
        <rFont val="Times New Roman"/>
        <charset val="134"/>
      </rPr>
      <t>(</t>
    </r>
    <r>
      <rPr>
        <sz val="10.5"/>
        <rFont val="楷体_GB2312"/>
        <charset val="134"/>
      </rPr>
      <t>监测中心</t>
    </r>
    <r>
      <rPr>
        <sz val="10.5"/>
        <rFont val="Times New Roman"/>
        <charset val="134"/>
      </rPr>
      <t>)</t>
    </r>
    <r>
      <rPr>
        <sz val="10.5"/>
        <rFont val="楷体_GB2312"/>
        <charset val="134"/>
      </rPr>
      <t>（</t>
    </r>
    <r>
      <rPr>
        <sz val="10.5"/>
        <rFont val="Times New Roman"/>
        <charset val="134"/>
      </rPr>
      <t>2026</t>
    </r>
    <r>
      <rPr>
        <sz val="10.5"/>
        <rFont val="楷体_GB2312"/>
        <charset val="134"/>
      </rPr>
      <t>年度尾款）</t>
    </r>
  </si>
  <si>
    <t>39</t>
  </si>
  <si>
    <r>
      <rPr>
        <sz val="10.5"/>
        <rFont val="Times New Roman"/>
        <charset val="134"/>
      </rPr>
      <t>2025</t>
    </r>
    <r>
      <rPr>
        <sz val="10.5"/>
        <rFont val="楷体_GB2312"/>
        <charset val="134"/>
      </rPr>
      <t>年度国家生态质量综合站能力建设（尾款）</t>
    </r>
  </si>
  <si>
    <t>40</t>
  </si>
  <si>
    <r>
      <rPr>
        <sz val="10.5"/>
        <rFont val="Times New Roman"/>
        <charset val="134"/>
      </rPr>
      <t>2023-2024</t>
    </r>
    <r>
      <rPr>
        <sz val="10.5"/>
        <rFont val="楷体_GB2312"/>
        <charset val="134"/>
      </rPr>
      <t>年广东省</t>
    </r>
    <r>
      <rPr>
        <sz val="10.5"/>
        <rFont val="Times New Roman"/>
        <charset val="134"/>
      </rPr>
      <t>VOC</t>
    </r>
    <r>
      <rPr>
        <sz val="10.5"/>
        <rFont val="楷体_GB2312"/>
        <charset val="134"/>
      </rPr>
      <t>监测及大气污染源监控监测能力建设项目（包组</t>
    </r>
    <r>
      <rPr>
        <sz val="10.5"/>
        <rFont val="Times New Roman"/>
        <charset val="134"/>
      </rPr>
      <t>1</t>
    </r>
    <r>
      <rPr>
        <sz val="10.5"/>
        <rFont val="楷体_GB2312"/>
        <charset val="134"/>
      </rPr>
      <t>）合同尾款</t>
    </r>
  </si>
  <si>
    <t>大型资产配置</t>
  </si>
  <si>
    <t>41</t>
  </si>
  <si>
    <r>
      <rPr>
        <sz val="10.5"/>
        <rFont val="Times New Roman"/>
        <charset val="134"/>
      </rPr>
      <t>2025-2027</t>
    </r>
    <r>
      <rPr>
        <sz val="10.5"/>
        <rFont val="楷体_GB2312"/>
        <charset val="134"/>
      </rPr>
      <t>年广东部分国控点防入侵监管和站房建设服务</t>
    </r>
  </si>
  <si>
    <t>42</t>
  </si>
  <si>
    <r>
      <rPr>
        <sz val="10.5"/>
        <rFont val="楷体_GB2312"/>
        <charset val="134"/>
      </rPr>
      <t>广东省生态环境遥感</t>
    </r>
    <r>
      <rPr>
        <sz val="10.5"/>
        <rFont val="Times New Roman"/>
        <charset val="134"/>
      </rPr>
      <t>AI</t>
    </r>
    <r>
      <rPr>
        <sz val="10.5"/>
        <rFont val="楷体_GB2312"/>
        <charset val="134"/>
      </rPr>
      <t>专用设备采购与能力提升建设（专用设备购置尾款）</t>
    </r>
  </si>
  <si>
    <t>43</t>
  </si>
  <si>
    <r>
      <rPr>
        <sz val="10.5"/>
        <rFont val="楷体_GB2312"/>
        <charset val="134"/>
      </rPr>
      <t>广东省生态环境遥感</t>
    </r>
    <r>
      <rPr>
        <sz val="10.5"/>
        <rFont val="Times New Roman"/>
        <charset val="134"/>
      </rPr>
      <t>AI</t>
    </r>
    <r>
      <rPr>
        <sz val="10.5"/>
        <rFont val="楷体_GB2312"/>
        <charset val="134"/>
      </rPr>
      <t>专用设备采购与能力提升建设（委托业务费尾款）</t>
    </r>
  </si>
  <si>
    <t>44</t>
  </si>
  <si>
    <r>
      <rPr>
        <sz val="10.5"/>
        <rFont val="楷体_GB2312"/>
        <charset val="134"/>
      </rPr>
      <t>广东省</t>
    </r>
    <r>
      <rPr>
        <sz val="10.5"/>
        <rFont val="Times New Roman"/>
        <charset val="134"/>
      </rPr>
      <t>“</t>
    </r>
    <r>
      <rPr>
        <sz val="10.5"/>
        <rFont val="楷体_GB2312"/>
        <charset val="134"/>
      </rPr>
      <t>十四五</t>
    </r>
    <r>
      <rPr>
        <sz val="10.5"/>
        <rFont val="Times New Roman"/>
        <charset val="134"/>
      </rPr>
      <t>”</t>
    </r>
    <r>
      <rPr>
        <sz val="10.5"/>
        <rFont val="楷体_GB2312"/>
        <charset val="134"/>
      </rPr>
      <t>地表水污染物通量监测（一期）包组</t>
    </r>
    <r>
      <rPr>
        <sz val="10.5"/>
        <rFont val="Times New Roman"/>
        <charset val="134"/>
      </rPr>
      <t>2</t>
    </r>
    <r>
      <rPr>
        <sz val="10.5"/>
        <rFont val="楷体_GB2312"/>
        <charset val="134"/>
      </rPr>
      <t>项目尾款</t>
    </r>
  </si>
  <si>
    <t>45</t>
  </si>
  <si>
    <r>
      <rPr>
        <sz val="10.5"/>
        <rFont val="楷体_GB2312"/>
        <charset val="134"/>
      </rPr>
      <t>第五次广东省生态状况变化调查评估</t>
    </r>
    <r>
      <rPr>
        <sz val="10.5"/>
        <rFont val="Times New Roman"/>
        <charset val="134"/>
      </rPr>
      <t>(</t>
    </r>
    <r>
      <rPr>
        <sz val="10.5"/>
        <rFont val="楷体_GB2312"/>
        <charset val="134"/>
      </rPr>
      <t>环科院</t>
    </r>
    <r>
      <rPr>
        <sz val="10.5"/>
        <rFont val="Times New Roman"/>
        <charset val="134"/>
      </rPr>
      <t>)</t>
    </r>
    <r>
      <rPr>
        <sz val="10.5"/>
        <rFont val="楷体_GB2312"/>
        <charset val="134"/>
      </rPr>
      <t>（</t>
    </r>
    <r>
      <rPr>
        <sz val="10.5"/>
        <rFont val="Times New Roman"/>
        <charset val="134"/>
      </rPr>
      <t>2026</t>
    </r>
    <r>
      <rPr>
        <sz val="10.5"/>
        <rFont val="楷体_GB2312"/>
        <charset val="134"/>
      </rPr>
      <t>年度尾款）</t>
    </r>
  </si>
  <si>
    <t>46</t>
  </si>
  <si>
    <t>广东省现代化生态环境监测体系建设实施方案及能力建设项目建议书编制技术支撑</t>
  </si>
  <si>
    <t>47</t>
  </si>
  <si>
    <t>广东省生态环境监测中心数据网络机房基础环境优化升级</t>
  </si>
  <si>
    <t>48</t>
  </si>
  <si>
    <r>
      <rPr>
        <sz val="10.5"/>
        <rFont val="Times New Roman"/>
        <charset val="134"/>
      </rPr>
      <t>2026</t>
    </r>
    <r>
      <rPr>
        <sz val="10.5"/>
        <rFont val="楷体_GB2312"/>
        <charset val="134"/>
      </rPr>
      <t>年广东省地下水环境监测网络升级改造</t>
    </r>
  </si>
  <si>
    <t>49</t>
  </si>
  <si>
    <r>
      <rPr>
        <sz val="10.5"/>
        <rFont val="Times New Roman"/>
        <charset val="134"/>
      </rPr>
      <t>2026</t>
    </r>
    <r>
      <rPr>
        <sz val="10.5"/>
        <rFont val="楷体_GB2312"/>
        <charset val="134"/>
      </rPr>
      <t>年广东省典型区域生态质量监测技术服务</t>
    </r>
  </si>
  <si>
    <t>50</t>
  </si>
  <si>
    <r>
      <rPr>
        <sz val="10.5"/>
        <rFont val="Times New Roman"/>
        <charset val="134"/>
      </rPr>
      <t>2026-2027</t>
    </r>
    <r>
      <rPr>
        <sz val="10.5"/>
        <rFont val="楷体_GB2312"/>
        <charset val="134"/>
      </rPr>
      <t>年广东省西江流域陆海统筹与重点水库水华水质风险监测预警</t>
    </r>
  </si>
  <si>
    <t>51</t>
  </si>
  <si>
    <r>
      <rPr>
        <sz val="10.5"/>
        <rFont val="Times New Roman"/>
        <charset val="134"/>
      </rPr>
      <t>2026-2028</t>
    </r>
    <r>
      <rPr>
        <sz val="10.5"/>
        <rFont val="楷体_GB2312"/>
        <charset val="134"/>
      </rPr>
      <t>年广东省部分地表水国控点防干扰电子围栏智慧监管服务</t>
    </r>
  </si>
  <si>
    <t>52</t>
  </si>
  <si>
    <t>走航式海水水质监测系统采购</t>
  </si>
  <si>
    <t>53</t>
  </si>
  <si>
    <r>
      <rPr>
        <sz val="10.5"/>
        <rFont val="Times New Roman"/>
        <charset val="134"/>
      </rPr>
      <t>2026-2028</t>
    </r>
    <r>
      <rPr>
        <sz val="10.5"/>
        <rFont val="楷体_GB2312"/>
        <charset val="134"/>
      </rPr>
      <t>年全省生态环境监测网络互联互通标准化整合运维服务</t>
    </r>
  </si>
  <si>
    <t>54</t>
  </si>
  <si>
    <t>广东省生态环境监测中心信创服务器替代</t>
  </si>
  <si>
    <t>55</t>
  </si>
  <si>
    <t>广东省生态环境遥感监测服务</t>
  </si>
  <si>
    <t>56</t>
  </si>
  <si>
    <t>广东省生态环境遥感监测体系建设</t>
  </si>
  <si>
    <t>57</t>
  </si>
  <si>
    <r>
      <rPr>
        <sz val="10.5"/>
        <rFont val="Times New Roman"/>
        <charset val="134"/>
      </rPr>
      <t>2026</t>
    </r>
    <r>
      <rPr>
        <sz val="10.5"/>
        <rFont val="楷体_GB2312"/>
        <charset val="134"/>
      </rPr>
      <t>年土壤环境监测相关设备购置</t>
    </r>
  </si>
  <si>
    <t>58</t>
  </si>
  <si>
    <t>广东省生态环境监测中心及驻市站可凝结颗粒物采样设备购置（地方财政配套资金）</t>
  </si>
  <si>
    <t>59</t>
  </si>
  <si>
    <r>
      <rPr>
        <sz val="10.5"/>
        <rFont val="楷体_GB2312"/>
        <charset val="134"/>
      </rPr>
      <t>广州市</t>
    </r>
    <r>
      <rPr>
        <sz val="10.5"/>
        <rFont val="Times New Roman"/>
        <charset val="134"/>
      </rPr>
      <t>“</t>
    </r>
    <r>
      <rPr>
        <sz val="10.5"/>
        <rFont val="楷体_GB2312"/>
        <charset val="134"/>
      </rPr>
      <t>海珠湖</t>
    </r>
    <r>
      <rPr>
        <sz val="10.5"/>
        <rFont val="Times New Roman"/>
        <charset val="134"/>
      </rPr>
      <t>”</t>
    </r>
    <r>
      <rPr>
        <sz val="10.5"/>
        <rFont val="楷体_GB2312"/>
        <charset val="134"/>
      </rPr>
      <t>空气质量自动监测站更新升级</t>
    </r>
  </si>
  <si>
    <t>60</t>
  </si>
  <si>
    <r>
      <rPr>
        <sz val="10.5"/>
        <rFont val="Times New Roman"/>
        <charset val="134"/>
      </rPr>
      <t>2025-2026</t>
    </r>
    <r>
      <rPr>
        <sz val="10.5"/>
        <rFont val="楷体_GB2312"/>
        <charset val="134"/>
      </rPr>
      <t>年广东省西江流域与重点水库水华水质风险动态监测预警</t>
    </r>
  </si>
  <si>
    <t>61</t>
  </si>
  <si>
    <r>
      <rPr>
        <sz val="10.5"/>
        <rFont val="Times New Roman"/>
        <charset val="134"/>
      </rPr>
      <t>“</t>
    </r>
    <r>
      <rPr>
        <sz val="10.5"/>
        <rFont val="楷体_GB2312"/>
        <charset val="134"/>
      </rPr>
      <t>美丽全运</t>
    </r>
    <r>
      <rPr>
        <sz val="10.5"/>
        <rFont val="Times New Roman"/>
        <charset val="134"/>
      </rPr>
      <t>”</t>
    </r>
    <r>
      <rPr>
        <sz val="10.5"/>
        <rFont val="楷体_GB2312"/>
        <charset val="134"/>
      </rPr>
      <t>空气质量精细化监测和预报能力提升</t>
    </r>
  </si>
  <si>
    <t>62</t>
  </si>
  <si>
    <t>广东省水泥窑协同处置固体废物排放废气特征污染物监测与评估</t>
  </si>
  <si>
    <t>63</t>
  </si>
  <si>
    <t>珠海站</t>
  </si>
  <si>
    <r>
      <rPr>
        <sz val="10.5"/>
        <rFont val="楷体_GB2312"/>
        <charset val="134"/>
      </rPr>
      <t>珠海站</t>
    </r>
    <r>
      <rPr>
        <sz val="10.5"/>
        <rFont val="Times New Roman"/>
        <charset val="134"/>
      </rPr>
      <t>2026</t>
    </r>
    <r>
      <rPr>
        <sz val="10.5"/>
        <rFont val="楷体_GB2312"/>
        <charset val="134"/>
      </rPr>
      <t>年生态环境监测能力提升</t>
    </r>
  </si>
  <si>
    <t>64</t>
  </si>
  <si>
    <r>
      <rPr>
        <sz val="10.5"/>
        <rFont val="楷体_GB2312"/>
        <charset val="134"/>
      </rPr>
      <t>珠海站</t>
    </r>
    <r>
      <rPr>
        <sz val="10.5"/>
        <rFont val="Times New Roman"/>
        <charset val="134"/>
      </rPr>
      <t>2026</t>
    </r>
    <r>
      <rPr>
        <sz val="10.5"/>
        <rFont val="楷体_GB2312"/>
        <charset val="134"/>
      </rPr>
      <t>年生态环境监测资产维修维护</t>
    </r>
  </si>
  <si>
    <t>65</t>
  </si>
  <si>
    <t>汕头站</t>
  </si>
  <si>
    <r>
      <rPr>
        <sz val="10.5"/>
        <rFont val="楷体_GB2312"/>
        <charset val="134"/>
      </rPr>
      <t>汕头站</t>
    </r>
    <r>
      <rPr>
        <sz val="10.5"/>
        <rFont val="Times New Roman"/>
        <charset val="134"/>
      </rPr>
      <t>2026</t>
    </r>
    <r>
      <rPr>
        <sz val="10.5"/>
        <rFont val="楷体_GB2312"/>
        <charset val="134"/>
      </rPr>
      <t>年生态环境监测能力提升</t>
    </r>
  </si>
  <si>
    <t>66</t>
  </si>
  <si>
    <r>
      <rPr>
        <sz val="10.5"/>
        <rFont val="楷体_GB2312"/>
        <charset val="134"/>
      </rPr>
      <t>汕头站</t>
    </r>
    <r>
      <rPr>
        <sz val="10.5"/>
        <rFont val="Times New Roman"/>
        <charset val="134"/>
      </rPr>
      <t>2026-2027</t>
    </r>
    <r>
      <rPr>
        <sz val="10.5"/>
        <rFont val="楷体_GB2312"/>
        <charset val="134"/>
      </rPr>
      <t>年水质智慧实验室建设</t>
    </r>
  </si>
  <si>
    <t>67</t>
  </si>
  <si>
    <t>佛山站</t>
  </si>
  <si>
    <r>
      <rPr>
        <sz val="10.5"/>
        <rFont val="楷体_GB2312"/>
        <charset val="134"/>
      </rPr>
      <t>佛山站</t>
    </r>
    <r>
      <rPr>
        <sz val="10.5"/>
        <rFont val="Times New Roman"/>
        <charset val="134"/>
      </rPr>
      <t>2026</t>
    </r>
    <r>
      <rPr>
        <sz val="10.5"/>
        <rFont val="楷体_GB2312"/>
        <charset val="134"/>
      </rPr>
      <t>年生态环境监测能力提升</t>
    </r>
  </si>
  <si>
    <t>68</t>
  </si>
  <si>
    <r>
      <rPr>
        <sz val="10.5"/>
        <rFont val="楷体_GB2312"/>
        <charset val="134"/>
      </rPr>
      <t>佛山站</t>
    </r>
    <r>
      <rPr>
        <sz val="10.5"/>
        <rFont val="Times New Roman"/>
        <charset val="134"/>
      </rPr>
      <t>2026</t>
    </r>
    <r>
      <rPr>
        <sz val="10.5"/>
        <rFont val="楷体_GB2312"/>
        <charset val="134"/>
      </rPr>
      <t>年生态环境监测资产维修维护</t>
    </r>
  </si>
  <si>
    <t>69</t>
  </si>
  <si>
    <t>韶关站</t>
  </si>
  <si>
    <r>
      <rPr>
        <sz val="10.5"/>
        <rFont val="楷体_GB2312"/>
        <charset val="134"/>
      </rPr>
      <t>韶关站</t>
    </r>
    <r>
      <rPr>
        <sz val="10.5"/>
        <rFont val="Times New Roman"/>
        <charset val="134"/>
      </rPr>
      <t>2026</t>
    </r>
    <r>
      <rPr>
        <sz val="10.5"/>
        <rFont val="楷体_GB2312"/>
        <charset val="134"/>
      </rPr>
      <t>年生态环境监测能力提升</t>
    </r>
  </si>
  <si>
    <t>70</t>
  </si>
  <si>
    <t>河源站</t>
  </si>
  <si>
    <r>
      <rPr>
        <sz val="10.5"/>
        <rFont val="楷体_GB2312"/>
        <charset val="134"/>
      </rPr>
      <t>河源站</t>
    </r>
    <r>
      <rPr>
        <sz val="10.5"/>
        <rFont val="Times New Roman"/>
        <charset val="134"/>
      </rPr>
      <t>2026</t>
    </r>
    <r>
      <rPr>
        <sz val="10.5"/>
        <rFont val="楷体_GB2312"/>
        <charset val="134"/>
      </rPr>
      <t>年生态环境监测能力提升</t>
    </r>
  </si>
  <si>
    <t>71</t>
  </si>
  <si>
    <t>梅州站</t>
  </si>
  <si>
    <r>
      <rPr>
        <sz val="10.5"/>
        <rFont val="楷体_GB2312"/>
        <charset val="134"/>
      </rPr>
      <t>梅州站</t>
    </r>
    <r>
      <rPr>
        <sz val="10.5"/>
        <rFont val="Times New Roman"/>
        <charset val="134"/>
      </rPr>
      <t>2026</t>
    </r>
    <r>
      <rPr>
        <sz val="10.5"/>
        <rFont val="楷体_GB2312"/>
        <charset val="134"/>
      </rPr>
      <t>年生态环境监测能力提升</t>
    </r>
  </si>
  <si>
    <t>72</t>
  </si>
  <si>
    <t>惠州站</t>
  </si>
  <si>
    <r>
      <rPr>
        <sz val="10.5"/>
        <rFont val="楷体_GB2312"/>
        <charset val="134"/>
      </rPr>
      <t>惠州站</t>
    </r>
    <r>
      <rPr>
        <sz val="10.5"/>
        <rFont val="Times New Roman"/>
        <charset val="134"/>
      </rPr>
      <t>2026</t>
    </r>
    <r>
      <rPr>
        <sz val="10.5"/>
        <rFont val="楷体_GB2312"/>
        <charset val="134"/>
      </rPr>
      <t>年生态环境监测能力提升</t>
    </r>
  </si>
  <si>
    <t>73</t>
  </si>
  <si>
    <t>汕尾站</t>
  </si>
  <si>
    <r>
      <rPr>
        <sz val="10.5"/>
        <rFont val="楷体_GB2312"/>
        <charset val="134"/>
      </rPr>
      <t>汕尾站</t>
    </r>
    <r>
      <rPr>
        <sz val="10.5"/>
        <rFont val="Times New Roman"/>
        <charset val="134"/>
      </rPr>
      <t>2026</t>
    </r>
    <r>
      <rPr>
        <sz val="10.5"/>
        <rFont val="楷体_GB2312"/>
        <charset val="134"/>
      </rPr>
      <t>年生态环境监测能力提升</t>
    </r>
  </si>
  <si>
    <t>74</t>
  </si>
  <si>
    <t>东莞站</t>
  </si>
  <si>
    <r>
      <rPr>
        <sz val="10.5"/>
        <rFont val="楷体_GB2312"/>
        <charset val="134"/>
      </rPr>
      <t>东莞站</t>
    </r>
    <r>
      <rPr>
        <sz val="10.5"/>
        <rFont val="Times New Roman"/>
        <charset val="134"/>
      </rPr>
      <t>2026</t>
    </r>
    <r>
      <rPr>
        <sz val="10.5"/>
        <rFont val="楷体_GB2312"/>
        <charset val="134"/>
      </rPr>
      <t>年生态环境监测能力提升</t>
    </r>
  </si>
  <si>
    <t>75</t>
  </si>
  <si>
    <t>中山站</t>
  </si>
  <si>
    <r>
      <rPr>
        <sz val="10.5"/>
        <rFont val="楷体_GB2312"/>
        <charset val="134"/>
      </rPr>
      <t>中山站</t>
    </r>
    <r>
      <rPr>
        <sz val="10.5"/>
        <rFont val="Times New Roman"/>
        <charset val="134"/>
      </rPr>
      <t>2026</t>
    </r>
    <r>
      <rPr>
        <sz val="10.5"/>
        <rFont val="楷体_GB2312"/>
        <charset val="134"/>
      </rPr>
      <t>年生态环境监测能力提升</t>
    </r>
  </si>
  <si>
    <t>76</t>
  </si>
  <si>
    <t>江门站</t>
  </si>
  <si>
    <r>
      <rPr>
        <sz val="10.5"/>
        <rFont val="楷体_GB2312"/>
        <charset val="134"/>
      </rPr>
      <t>江门站</t>
    </r>
    <r>
      <rPr>
        <sz val="10.5"/>
        <rFont val="Times New Roman"/>
        <charset val="134"/>
      </rPr>
      <t>2026</t>
    </r>
    <r>
      <rPr>
        <sz val="10.5"/>
        <rFont val="楷体_GB2312"/>
        <charset val="134"/>
      </rPr>
      <t>年生态环境监测能力提升</t>
    </r>
  </si>
  <si>
    <t>77</t>
  </si>
  <si>
    <r>
      <rPr>
        <sz val="10.5"/>
        <rFont val="楷体_GB2312"/>
        <charset val="134"/>
      </rPr>
      <t>江门站</t>
    </r>
    <r>
      <rPr>
        <sz val="10.5"/>
        <rFont val="Times New Roman"/>
        <charset val="134"/>
      </rPr>
      <t>2026</t>
    </r>
    <r>
      <rPr>
        <sz val="10.5"/>
        <rFont val="楷体_GB2312"/>
        <charset val="134"/>
      </rPr>
      <t>年生态环境监测资产维修维护</t>
    </r>
  </si>
  <si>
    <t>78</t>
  </si>
  <si>
    <r>
      <rPr>
        <sz val="10.5"/>
        <rFont val="楷体_GB2312"/>
        <charset val="134"/>
      </rPr>
      <t>江门站</t>
    </r>
    <r>
      <rPr>
        <sz val="10.5"/>
        <rFont val="Times New Roman"/>
        <charset val="134"/>
      </rPr>
      <t>2026</t>
    </r>
    <r>
      <rPr>
        <sz val="10.5"/>
        <rFont val="楷体_GB2312"/>
        <charset val="134"/>
      </rPr>
      <t>年生态环境监测特种专业用车购置</t>
    </r>
  </si>
  <si>
    <t>79</t>
  </si>
  <si>
    <t>阳江站</t>
  </si>
  <si>
    <r>
      <rPr>
        <sz val="10.5"/>
        <rFont val="楷体_GB2312"/>
        <charset val="134"/>
      </rPr>
      <t>阳江站</t>
    </r>
    <r>
      <rPr>
        <sz val="10.5"/>
        <rFont val="Times New Roman"/>
        <charset val="134"/>
      </rPr>
      <t>2026</t>
    </r>
    <r>
      <rPr>
        <sz val="10.5"/>
        <rFont val="楷体_GB2312"/>
        <charset val="134"/>
      </rPr>
      <t>年生态环境监测能力提升</t>
    </r>
  </si>
  <si>
    <t>80</t>
  </si>
  <si>
    <t>湛江站</t>
  </si>
  <si>
    <r>
      <rPr>
        <sz val="10.5"/>
        <rFont val="楷体_GB2312"/>
        <charset val="134"/>
      </rPr>
      <t>湛江站</t>
    </r>
    <r>
      <rPr>
        <sz val="10.5"/>
        <rFont val="Times New Roman"/>
        <charset val="134"/>
      </rPr>
      <t>2026</t>
    </r>
    <r>
      <rPr>
        <sz val="10.5"/>
        <rFont val="楷体_GB2312"/>
        <charset val="134"/>
      </rPr>
      <t>年生态环境监测能力提升</t>
    </r>
  </si>
  <si>
    <t>81</t>
  </si>
  <si>
    <r>
      <rPr>
        <sz val="10.5"/>
        <rFont val="楷体_GB2312"/>
        <charset val="134"/>
      </rPr>
      <t>湛江站</t>
    </r>
    <r>
      <rPr>
        <sz val="10.5"/>
        <rFont val="Times New Roman"/>
        <charset val="134"/>
      </rPr>
      <t>2026</t>
    </r>
    <r>
      <rPr>
        <sz val="10.5"/>
        <rFont val="楷体_GB2312"/>
        <charset val="134"/>
      </rPr>
      <t>年生态环境监测资产维修维护</t>
    </r>
  </si>
  <si>
    <t>82</t>
  </si>
  <si>
    <t>茂名站</t>
  </si>
  <si>
    <r>
      <rPr>
        <sz val="10.5"/>
        <rFont val="楷体_GB2312"/>
        <charset val="134"/>
      </rPr>
      <t>茂名站</t>
    </r>
    <r>
      <rPr>
        <sz val="10.5"/>
        <rFont val="Times New Roman"/>
        <charset val="134"/>
      </rPr>
      <t>2026</t>
    </r>
    <r>
      <rPr>
        <sz val="10.5"/>
        <rFont val="楷体_GB2312"/>
        <charset val="134"/>
      </rPr>
      <t>年生态环境监测能力提升</t>
    </r>
  </si>
  <si>
    <t>83</t>
  </si>
  <si>
    <t>肇庆站</t>
  </si>
  <si>
    <r>
      <rPr>
        <sz val="10.5"/>
        <rFont val="楷体_GB2312"/>
        <charset val="134"/>
      </rPr>
      <t>肇庆站</t>
    </r>
    <r>
      <rPr>
        <sz val="10.5"/>
        <rFont val="Times New Roman"/>
        <charset val="134"/>
      </rPr>
      <t>2026</t>
    </r>
    <r>
      <rPr>
        <sz val="10.5"/>
        <rFont val="楷体_GB2312"/>
        <charset val="134"/>
      </rPr>
      <t>年生态环境监测能力提升</t>
    </r>
  </si>
  <si>
    <t>84</t>
  </si>
  <si>
    <t>清远站</t>
  </si>
  <si>
    <r>
      <rPr>
        <sz val="10.5"/>
        <rFont val="楷体_GB2312"/>
        <charset val="134"/>
      </rPr>
      <t>清远站</t>
    </r>
    <r>
      <rPr>
        <sz val="10.5"/>
        <rFont val="Times New Roman"/>
        <charset val="134"/>
      </rPr>
      <t>2026</t>
    </r>
    <r>
      <rPr>
        <sz val="10.5"/>
        <rFont val="楷体_GB2312"/>
        <charset val="134"/>
      </rPr>
      <t>年生态环境监测资产维修维护</t>
    </r>
  </si>
  <si>
    <t>85</t>
  </si>
  <si>
    <r>
      <rPr>
        <sz val="10.5"/>
        <rFont val="楷体_GB2312"/>
        <charset val="134"/>
      </rPr>
      <t>清远站</t>
    </r>
    <r>
      <rPr>
        <sz val="10.5"/>
        <rFont val="Times New Roman"/>
        <charset val="134"/>
      </rPr>
      <t>2026</t>
    </r>
    <r>
      <rPr>
        <sz val="10.5"/>
        <rFont val="楷体_GB2312"/>
        <charset val="134"/>
      </rPr>
      <t>年生态环境监测能力提升</t>
    </r>
  </si>
  <si>
    <t>86</t>
  </si>
  <si>
    <t>潮州站</t>
  </si>
  <si>
    <r>
      <rPr>
        <sz val="10.5"/>
        <rFont val="楷体_GB2312"/>
        <charset val="134"/>
      </rPr>
      <t>潮州站</t>
    </r>
    <r>
      <rPr>
        <sz val="10.5"/>
        <rFont val="Times New Roman"/>
        <charset val="134"/>
      </rPr>
      <t>2026</t>
    </r>
    <r>
      <rPr>
        <sz val="10.5"/>
        <rFont val="楷体_GB2312"/>
        <charset val="134"/>
      </rPr>
      <t>年生态环境监测能力提升</t>
    </r>
  </si>
  <si>
    <t>87</t>
  </si>
  <si>
    <t>揭阳站</t>
  </si>
  <si>
    <r>
      <rPr>
        <sz val="10.5"/>
        <rFont val="楷体_GB2312"/>
        <charset val="134"/>
      </rPr>
      <t>揭阳站</t>
    </r>
    <r>
      <rPr>
        <sz val="10.5"/>
        <rFont val="Times New Roman"/>
        <charset val="134"/>
      </rPr>
      <t>2026</t>
    </r>
    <r>
      <rPr>
        <sz val="10.5"/>
        <rFont val="楷体_GB2312"/>
        <charset val="134"/>
      </rPr>
      <t>年生态环境监测能力提升</t>
    </r>
  </si>
  <si>
    <t>88</t>
  </si>
  <si>
    <t>云浮站</t>
  </si>
  <si>
    <r>
      <rPr>
        <sz val="10.5"/>
        <rFont val="楷体_GB2312"/>
        <charset val="134"/>
      </rPr>
      <t>云浮站</t>
    </r>
    <r>
      <rPr>
        <sz val="10.5"/>
        <rFont val="Times New Roman"/>
        <charset val="134"/>
      </rPr>
      <t>2026</t>
    </r>
    <r>
      <rPr>
        <sz val="10.5"/>
        <rFont val="楷体_GB2312"/>
        <charset val="134"/>
      </rPr>
      <t>年生态环境监测能力提升</t>
    </r>
  </si>
  <si>
    <t>89</t>
  </si>
  <si>
    <r>
      <rPr>
        <sz val="10.5"/>
        <rFont val="楷体_GB2312"/>
        <charset val="134"/>
      </rPr>
      <t>云浮站</t>
    </r>
    <r>
      <rPr>
        <sz val="10.5"/>
        <rFont val="Times New Roman"/>
        <charset val="134"/>
      </rPr>
      <t>2026</t>
    </r>
    <r>
      <rPr>
        <sz val="10.5"/>
        <rFont val="楷体_GB2312"/>
        <charset val="134"/>
      </rPr>
      <t>年生态环境监测资产维修维护</t>
    </r>
  </si>
  <si>
    <t>90</t>
  </si>
  <si>
    <r>
      <rPr>
        <sz val="10.5"/>
        <rFont val="楷体_GB2312"/>
        <charset val="134"/>
      </rPr>
      <t>肇庆站</t>
    </r>
    <r>
      <rPr>
        <sz val="10.5"/>
        <rFont val="Times New Roman"/>
        <charset val="134"/>
      </rPr>
      <t>2026</t>
    </r>
    <r>
      <rPr>
        <sz val="10.5"/>
        <rFont val="楷体_GB2312"/>
        <charset val="134"/>
      </rPr>
      <t>年水质应急监测车改装及车载设备购置</t>
    </r>
  </si>
  <si>
    <t>91</t>
  </si>
  <si>
    <t>河源站水质应急监测车改装及车载设备购置</t>
  </si>
  <si>
    <t>92</t>
  </si>
  <si>
    <r>
      <rPr>
        <sz val="10.5"/>
        <rFont val="楷体_GB2312"/>
        <charset val="134"/>
      </rPr>
      <t>湛江站</t>
    </r>
    <r>
      <rPr>
        <sz val="10.5"/>
        <rFont val="Times New Roman"/>
        <charset val="134"/>
      </rPr>
      <t>2026</t>
    </r>
    <r>
      <rPr>
        <sz val="10.5"/>
        <rFont val="楷体_GB2312"/>
        <charset val="134"/>
      </rPr>
      <t>年水质应急监测车及车载设备购置</t>
    </r>
  </si>
  <si>
    <t>93</t>
  </si>
  <si>
    <r>
      <rPr>
        <sz val="10.5"/>
        <rFont val="楷体_GB2312"/>
        <charset val="134"/>
      </rPr>
      <t>韶关站</t>
    </r>
    <r>
      <rPr>
        <sz val="10.5"/>
        <rFont val="Times New Roman"/>
        <charset val="134"/>
      </rPr>
      <t>2026</t>
    </r>
    <r>
      <rPr>
        <sz val="10.5"/>
        <rFont val="楷体_GB2312"/>
        <charset val="134"/>
      </rPr>
      <t>年水质应急监测车改装及车载设备购置</t>
    </r>
  </si>
  <si>
    <t>94</t>
  </si>
  <si>
    <t>基于移动式烟雾箱系统的典型城市站点大气臭氧污染来源解析技术研究</t>
  </si>
  <si>
    <t>95</t>
  </si>
  <si>
    <t>生态环境监测体系现代化建设重点任务支撑</t>
  </si>
  <si>
    <t>（八）生态环境监管与督察小计</t>
  </si>
  <si>
    <t>96</t>
  </si>
  <si>
    <t>执法处</t>
  </si>
  <si>
    <r>
      <rPr>
        <sz val="10.5"/>
        <rFont val="Times New Roman"/>
        <charset val="134"/>
      </rPr>
      <t>2026</t>
    </r>
    <r>
      <rPr>
        <sz val="10.5"/>
        <rFont val="楷体_GB2312"/>
        <charset val="134"/>
      </rPr>
      <t>年广东省生态环境执法大练兵技术支撑项目</t>
    </r>
  </si>
  <si>
    <t>97</t>
  </si>
  <si>
    <r>
      <rPr>
        <sz val="10.5"/>
        <rFont val="Times New Roman"/>
        <charset val="134"/>
      </rPr>
      <t>2026</t>
    </r>
    <r>
      <rPr>
        <sz val="10.5"/>
        <rFont val="楷体_GB2312"/>
        <charset val="134"/>
      </rPr>
      <t>年广东省生态环境应急技术服务项目</t>
    </r>
  </si>
  <si>
    <t>98</t>
  </si>
  <si>
    <r>
      <rPr>
        <sz val="10.5"/>
        <rFont val="Times New Roman"/>
        <charset val="134"/>
      </rPr>
      <t>2026</t>
    </r>
    <r>
      <rPr>
        <sz val="10.5"/>
        <rFont val="楷体_GB2312"/>
        <charset val="134"/>
      </rPr>
      <t>年广东省生态环境执法效能强化与环境应急能力提升项目</t>
    </r>
  </si>
  <si>
    <t>99</t>
  </si>
  <si>
    <t>宣教科技处</t>
  </si>
  <si>
    <r>
      <rPr>
        <sz val="10.5"/>
        <rFont val="Times New Roman"/>
        <charset val="134"/>
      </rPr>
      <t>2026</t>
    </r>
    <r>
      <rPr>
        <sz val="10.5"/>
        <rFont val="楷体_GB2312"/>
        <charset val="134"/>
      </rPr>
      <t>年六五环境日国家主场活动项目</t>
    </r>
  </si>
  <si>
    <t>宣传类经费</t>
  </si>
  <si>
    <t>100</t>
  </si>
  <si>
    <r>
      <rPr>
        <sz val="10.5"/>
        <rFont val="Times New Roman"/>
        <charset val="134"/>
      </rPr>
      <t>2026</t>
    </r>
    <r>
      <rPr>
        <sz val="10.5"/>
        <rFont val="楷体_GB2312"/>
        <charset val="134"/>
      </rPr>
      <t>年广东省生态环境宣传教育项目</t>
    </r>
  </si>
  <si>
    <t>101</t>
  </si>
  <si>
    <r>
      <rPr>
        <sz val="10.5"/>
        <rFont val="Times New Roman"/>
        <charset val="134"/>
      </rPr>
      <t>2026</t>
    </r>
    <r>
      <rPr>
        <sz val="10.5"/>
        <rFont val="楷体_GB2312"/>
        <charset val="134"/>
      </rPr>
      <t>年广东省生态环境科学技术项目</t>
    </r>
  </si>
  <si>
    <t>102</t>
  </si>
  <si>
    <t>办公室</t>
  </si>
  <si>
    <t>广东省生态环境厅弱电系统信创服务器升级改造</t>
  </si>
  <si>
    <t>103</t>
  </si>
  <si>
    <r>
      <rPr>
        <sz val="10.5"/>
        <rFont val="楷体_GB2312"/>
        <charset val="134"/>
      </rPr>
      <t>广东省生态环境厅</t>
    </r>
    <r>
      <rPr>
        <sz val="10.5"/>
        <rFont val="Times New Roman"/>
        <charset val="134"/>
      </rPr>
      <t>2026</t>
    </r>
    <r>
      <rPr>
        <sz val="10.5"/>
        <rFont val="楷体_GB2312"/>
        <charset val="134"/>
      </rPr>
      <t>年公众网技术支撑服务</t>
    </r>
  </si>
  <si>
    <t>104</t>
  </si>
  <si>
    <t>综合处</t>
  </si>
  <si>
    <r>
      <rPr>
        <sz val="10.5"/>
        <rFont val="Times New Roman"/>
        <charset val="134"/>
      </rPr>
      <t>2026</t>
    </r>
    <r>
      <rPr>
        <sz val="10.5"/>
        <rFont val="楷体_GB2312"/>
        <charset val="134"/>
      </rPr>
      <t>年度广东省美丽城市建设技术支撑</t>
    </r>
  </si>
  <si>
    <t>105</t>
  </si>
  <si>
    <r>
      <rPr>
        <sz val="10.5"/>
        <rFont val="楷体_GB2312"/>
        <charset val="134"/>
      </rPr>
      <t>广东省</t>
    </r>
    <r>
      <rPr>
        <sz val="10.5"/>
        <rFont val="Times New Roman"/>
        <charset val="134"/>
      </rPr>
      <t>“</t>
    </r>
    <r>
      <rPr>
        <sz val="10.5"/>
        <rFont val="楷体_GB2312"/>
        <charset val="134"/>
      </rPr>
      <t>十五五</t>
    </r>
    <r>
      <rPr>
        <sz val="10.5"/>
        <rFont val="Times New Roman"/>
        <charset val="134"/>
      </rPr>
      <t>”</t>
    </r>
    <r>
      <rPr>
        <sz val="10.5"/>
        <rFont val="楷体_GB2312"/>
        <charset val="134"/>
      </rPr>
      <t>减排核算及总量指标管理技术支撑</t>
    </r>
  </si>
  <si>
    <t>106</t>
  </si>
  <si>
    <r>
      <rPr>
        <sz val="10.5"/>
        <rFont val="Times New Roman"/>
        <charset val="134"/>
      </rPr>
      <t>2026</t>
    </r>
    <r>
      <rPr>
        <sz val="10.5"/>
        <rFont val="楷体_GB2312"/>
        <charset val="134"/>
      </rPr>
      <t>年度生态环境统计质量控制服务及环境监管重点单位名录管理技术支撑</t>
    </r>
  </si>
  <si>
    <t>107</t>
  </si>
  <si>
    <r>
      <rPr>
        <sz val="10.5"/>
        <rFont val="Times New Roman"/>
        <charset val="134"/>
      </rPr>
      <t>2026</t>
    </r>
    <r>
      <rPr>
        <sz val="10.5"/>
        <rFont val="楷体_GB2312"/>
        <charset val="134"/>
      </rPr>
      <t>年广东省环境经济形势分析研判与生态环境重点领域研究技术支撑</t>
    </r>
  </si>
  <si>
    <t>108</t>
  </si>
  <si>
    <r>
      <rPr>
        <sz val="10.5"/>
        <rFont val="Times New Roman"/>
        <charset val="134"/>
      </rPr>
      <t>2026</t>
    </r>
    <r>
      <rPr>
        <sz val="10.5"/>
        <rFont val="楷体_GB2312"/>
        <charset val="134"/>
      </rPr>
      <t>年广东省统筹推进生态环境损害赔偿技术服务</t>
    </r>
  </si>
  <si>
    <t>109</t>
  </si>
  <si>
    <r>
      <rPr>
        <sz val="10.5"/>
        <rFont val="Times New Roman"/>
        <charset val="134"/>
      </rPr>
      <t>2026</t>
    </r>
    <r>
      <rPr>
        <sz val="10.5"/>
        <rFont val="楷体_GB2312"/>
        <charset val="134"/>
      </rPr>
      <t>年广东省生态环境健康重点风险因子识别与儿童暴露参数本土化研究项目</t>
    </r>
  </si>
  <si>
    <t>110</t>
  </si>
  <si>
    <r>
      <rPr>
        <sz val="10.5"/>
        <rFont val="Times New Roman"/>
        <charset val="134"/>
      </rPr>
      <t>2026</t>
    </r>
    <r>
      <rPr>
        <sz val="10.5"/>
        <rFont val="楷体_GB2312"/>
        <charset val="134"/>
      </rPr>
      <t>年度广东省生态环境领域法规标准体系优化技术服务</t>
    </r>
  </si>
  <si>
    <t>111</t>
  </si>
  <si>
    <t>法规处</t>
  </si>
  <si>
    <r>
      <rPr>
        <sz val="10.5"/>
        <rFont val="Times New Roman"/>
        <charset val="134"/>
      </rPr>
      <t>2026</t>
    </r>
    <r>
      <rPr>
        <sz val="10.5"/>
        <rFont val="楷体_GB2312"/>
        <charset val="134"/>
      </rPr>
      <t>年广东省环境健康素养提升与风险管理对策研究</t>
    </r>
  </si>
  <si>
    <t>112</t>
  </si>
  <si>
    <r>
      <rPr>
        <sz val="10.5"/>
        <rFont val="Times New Roman"/>
        <charset val="134"/>
      </rPr>
      <t>2026-2027</t>
    </r>
    <r>
      <rPr>
        <sz val="10.5"/>
        <rFont val="楷体_GB2312"/>
        <charset val="134"/>
      </rPr>
      <t>年度生态环境分区管控技术支持</t>
    </r>
  </si>
  <si>
    <t>113</t>
  </si>
  <si>
    <t>电子行业企业异味扰民等涉邻避信访矛盾防范化解技术支撑</t>
  </si>
  <si>
    <t>114</t>
  </si>
  <si>
    <r>
      <rPr>
        <sz val="10.5"/>
        <rFont val="Times New Roman"/>
        <charset val="134"/>
      </rPr>
      <t>2026</t>
    </r>
    <r>
      <rPr>
        <sz val="10.5"/>
        <rFont val="楷体_GB2312"/>
        <charset val="134"/>
      </rPr>
      <t>年生态环境保护督察技术支撑</t>
    </r>
  </si>
  <si>
    <t>115</t>
  </si>
  <si>
    <t>生态环境治理体系现代化建设重点任务支撑</t>
  </si>
</sst>
</file>

<file path=xl/styles.xml><?xml version="1.0" encoding="utf-8"?>
<styleSheet xmlns="http://schemas.openxmlformats.org/spreadsheetml/2006/main">
  <numFmts count="8">
    <numFmt numFmtId="176" formatCode="#,##0.00_ "/>
    <numFmt numFmtId="177" formatCode="0_ "/>
    <numFmt numFmtId="178" formatCode="#,##0_ "/>
    <numFmt numFmtId="42" formatCode="_ &quot;￥&quot;* #,##0_ ;_ &quot;￥&quot;* \-#,##0_ ;_ &quot;￥&quot;* &quot;-&quot;_ ;_ @_ "/>
    <numFmt numFmtId="44" formatCode="_ &quot;￥&quot;* #,##0.00_ ;_ &quot;￥&quot;* \-#,##0.00_ ;_ &quot;￥&quot;* &quot;-&quot;??_ ;_ @_ "/>
    <numFmt numFmtId="179" formatCode="0.00_ "/>
    <numFmt numFmtId="41" formatCode="_ * #,##0_ ;_ * \-#,##0_ ;_ * &quot;-&quot;_ ;_ @_ "/>
    <numFmt numFmtId="43" formatCode="_ * #,##0.00_ ;_ * \-#,##0.00_ ;_ * &quot;-&quot;??_ ;_ @_ "/>
  </numFmts>
  <fonts count="34">
    <font>
      <sz val="11"/>
      <color theme="1"/>
      <name val="宋体"/>
      <charset val="134"/>
      <scheme val="minor"/>
    </font>
    <font>
      <sz val="11"/>
      <color rgb="FFFF0000"/>
      <name val="宋体"/>
      <charset val="134"/>
      <scheme val="minor"/>
    </font>
    <font>
      <sz val="11"/>
      <name val="宋体"/>
      <charset val="134"/>
      <scheme val="minor"/>
    </font>
    <font>
      <sz val="10.5"/>
      <color theme="1"/>
      <name val="楷体_GB2312"/>
      <charset val="134"/>
    </font>
    <font>
      <sz val="16"/>
      <name val="黑体"/>
      <charset val="134"/>
    </font>
    <font>
      <sz val="20"/>
      <name val="方正小标宋简体"/>
      <charset val="134"/>
    </font>
    <font>
      <sz val="11"/>
      <name val="Times New Roman"/>
      <charset val="134"/>
    </font>
    <font>
      <b/>
      <sz val="18"/>
      <name val="Times New Roman"/>
      <charset val="134"/>
    </font>
    <font>
      <b/>
      <sz val="10.5"/>
      <name val="楷体_GB2312"/>
      <charset val="134"/>
    </font>
    <font>
      <b/>
      <sz val="10.5"/>
      <name val="Times New Roman"/>
      <charset val="134"/>
    </font>
    <font>
      <sz val="10.5"/>
      <name val="Times New Roman"/>
      <charset val="134"/>
    </font>
    <font>
      <sz val="10.5"/>
      <name val="楷体_GB2312"/>
      <charset val="134"/>
    </font>
    <font>
      <sz val="10"/>
      <name val="楷体_GB2312"/>
      <charset val="134"/>
    </font>
    <font>
      <b/>
      <sz val="11"/>
      <name val="楷体_GB2312"/>
      <charset val="134"/>
    </font>
    <font>
      <b/>
      <sz val="10.5"/>
      <name val="楷体_GB2312"/>
      <charset val="0"/>
    </font>
    <font>
      <sz val="11"/>
      <color theme="0"/>
      <name val="宋体"/>
      <charset val="0"/>
      <scheme val="minor"/>
    </font>
    <font>
      <sz val="11"/>
      <color theme="1"/>
      <name val="宋体"/>
      <charset val="0"/>
      <scheme val="minor"/>
    </font>
    <font>
      <sz val="11"/>
      <color rgb="FFFA7D00"/>
      <name val="宋体"/>
      <charset val="0"/>
      <scheme val="minor"/>
    </font>
    <font>
      <sz val="11"/>
      <color rgb="FF006100"/>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b/>
      <sz val="18"/>
      <color theme="3"/>
      <name val="宋体"/>
      <charset val="134"/>
      <scheme val="minor"/>
    </font>
    <font>
      <b/>
      <sz val="11"/>
      <color theme="1"/>
      <name val="宋体"/>
      <charset val="0"/>
      <scheme val="minor"/>
    </font>
    <font>
      <u/>
      <sz val="11"/>
      <color rgb="FF800080"/>
      <name val="宋体"/>
      <charset val="0"/>
      <scheme val="minor"/>
    </font>
    <font>
      <b/>
      <sz val="11"/>
      <color rgb="FFFFFFFF"/>
      <name val="宋体"/>
      <charset val="0"/>
      <scheme val="minor"/>
    </font>
    <font>
      <b/>
      <sz val="11"/>
      <color rgb="FFFA7D00"/>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b/>
      <sz val="13"/>
      <color theme="3"/>
      <name val="宋体"/>
      <charset val="134"/>
      <scheme val="minor"/>
    </font>
    <font>
      <sz val="11"/>
      <color rgb="FF9C6500"/>
      <name val="宋体"/>
      <charset val="0"/>
      <scheme val="minor"/>
    </font>
    <font>
      <i/>
      <sz val="11"/>
      <color rgb="FF7F7F7F"/>
      <name val="宋体"/>
      <charset val="0"/>
      <scheme val="minor"/>
    </font>
    <font>
      <b/>
      <sz val="15"/>
      <color theme="3"/>
      <name val="宋体"/>
      <charset val="134"/>
      <scheme val="minor"/>
    </font>
  </fonts>
  <fills count="34">
    <fill>
      <patternFill patternType="none"/>
    </fill>
    <fill>
      <patternFill patternType="gray125"/>
    </fill>
    <fill>
      <patternFill patternType="solid">
        <fgColor theme="7" tint="0.8"/>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5"/>
        <bgColor indexed="64"/>
      </patternFill>
    </fill>
    <fill>
      <patternFill patternType="solid">
        <fgColor theme="6"/>
        <bgColor indexed="64"/>
      </patternFill>
    </fill>
    <fill>
      <patternFill patternType="solid">
        <fgColor theme="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rgb="FFFFC7CE"/>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0" fontId="15" fillId="13" borderId="0" applyNumberFormat="0" applyBorder="0" applyAlignment="0" applyProtection="0">
      <alignment vertical="center"/>
    </xf>
    <xf numFmtId="0" fontId="16" fillId="19" borderId="0" applyNumberFormat="0" applyBorder="0" applyAlignment="0" applyProtection="0">
      <alignment vertical="center"/>
    </xf>
    <xf numFmtId="0" fontId="16" fillId="16" borderId="0" applyNumberFormat="0" applyBorder="0" applyAlignment="0" applyProtection="0">
      <alignment vertical="center"/>
    </xf>
    <xf numFmtId="0" fontId="15" fillId="15" borderId="0" applyNumberFormat="0" applyBorder="0" applyAlignment="0" applyProtection="0">
      <alignment vertical="center"/>
    </xf>
    <xf numFmtId="0" fontId="15" fillId="17" borderId="0" applyNumberFormat="0" applyBorder="0" applyAlignment="0" applyProtection="0">
      <alignment vertical="center"/>
    </xf>
    <xf numFmtId="0" fontId="16" fillId="24" borderId="0" applyNumberFormat="0" applyBorder="0" applyAlignment="0" applyProtection="0">
      <alignment vertical="center"/>
    </xf>
    <xf numFmtId="0" fontId="15" fillId="12" borderId="0" applyNumberFormat="0" applyBorder="0" applyAlignment="0" applyProtection="0">
      <alignment vertical="center"/>
    </xf>
    <xf numFmtId="0" fontId="15" fillId="32" borderId="0" applyNumberFormat="0" applyBorder="0" applyAlignment="0" applyProtection="0">
      <alignment vertical="center"/>
    </xf>
    <xf numFmtId="0" fontId="15" fillId="10"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21" borderId="8" applyNumberFormat="0" applyAlignment="0" applyProtection="0">
      <alignment vertical="center"/>
    </xf>
    <xf numFmtId="0" fontId="33" fillId="0" borderId="11"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22" borderId="10" applyNumberFormat="0" applyAlignment="0" applyProtection="0">
      <alignment vertical="center"/>
    </xf>
    <xf numFmtId="0" fontId="16" fillId="14" borderId="0" applyNumberFormat="0" applyBorder="0" applyAlignment="0" applyProtection="0">
      <alignment vertical="center"/>
    </xf>
    <xf numFmtId="0" fontId="16" fillId="28" borderId="0" applyNumberFormat="0" applyBorder="0" applyAlignment="0" applyProtection="0">
      <alignment vertical="center"/>
    </xf>
    <xf numFmtId="42" fontId="0" fillId="0" borderId="0" applyFont="0" applyFill="0" applyBorder="0" applyAlignment="0" applyProtection="0">
      <alignment vertical="center"/>
    </xf>
    <xf numFmtId="0" fontId="20" fillId="0" borderId="12" applyNumberFormat="0" applyFill="0" applyAlignment="0" applyProtection="0">
      <alignment vertical="center"/>
    </xf>
    <xf numFmtId="0" fontId="32" fillId="0" borderId="0" applyNumberFormat="0" applyFill="0" applyBorder="0" applyAlignment="0" applyProtection="0">
      <alignment vertical="center"/>
    </xf>
    <xf numFmtId="0" fontId="26" fillId="22" borderId="9" applyNumberFormat="0" applyAlignment="0" applyProtection="0">
      <alignment vertical="center"/>
    </xf>
    <xf numFmtId="0" fontId="15" fillId="33" borderId="0" applyNumberFormat="0" applyBorder="0" applyAlignment="0" applyProtection="0">
      <alignment vertical="center"/>
    </xf>
    <xf numFmtId="41" fontId="0" fillId="0" borderId="0" applyFont="0" applyFill="0" applyBorder="0" applyAlignment="0" applyProtection="0">
      <alignment vertical="center"/>
    </xf>
    <xf numFmtId="0" fontId="15" fillId="29" borderId="0" applyNumberFormat="0" applyBorder="0" applyAlignment="0" applyProtection="0">
      <alignment vertical="center"/>
    </xf>
    <xf numFmtId="0" fontId="0" fillId="9" borderId="6" applyNumberFormat="0" applyFont="0" applyAlignment="0" applyProtection="0">
      <alignment vertical="center"/>
    </xf>
    <xf numFmtId="0" fontId="18"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30" fillId="0" borderId="11" applyNumberFormat="0" applyFill="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5" applyNumberFormat="0" applyFill="0" applyAlignment="0" applyProtection="0">
      <alignment vertical="center"/>
    </xf>
    <xf numFmtId="0" fontId="16" fillId="6" borderId="0" applyNumberFormat="0" applyBorder="0" applyAlignment="0" applyProtection="0">
      <alignment vertical="center"/>
    </xf>
    <xf numFmtId="0" fontId="16" fillId="31" borderId="0" applyNumberFormat="0" applyBorder="0" applyAlignment="0" applyProtection="0">
      <alignment vertical="center"/>
    </xf>
    <xf numFmtId="0" fontId="15" fillId="5" borderId="0" applyNumberFormat="0" applyBorder="0" applyAlignment="0" applyProtection="0">
      <alignment vertical="center"/>
    </xf>
    <xf numFmtId="0" fontId="23" fillId="0" borderId="7" applyNumberFormat="0" applyFill="0" applyAlignment="0" applyProtection="0">
      <alignment vertical="center"/>
    </xf>
    <xf numFmtId="0" fontId="15" fillId="11" borderId="0" applyNumberFormat="0" applyBorder="0" applyAlignment="0" applyProtection="0">
      <alignment vertical="center"/>
    </xf>
    <xf numFmtId="0" fontId="21" fillId="20" borderId="0" applyNumberFormat="0" applyBorder="0" applyAlignment="0" applyProtection="0">
      <alignment vertical="center"/>
    </xf>
    <xf numFmtId="0" fontId="16" fillId="4" borderId="0" applyNumberFormat="0" applyBorder="0" applyAlignment="0" applyProtection="0">
      <alignment vertical="center"/>
    </xf>
    <xf numFmtId="0" fontId="19" fillId="0" borderId="0" applyNumberFormat="0" applyFill="0" applyBorder="0" applyAlignment="0" applyProtection="0">
      <alignment vertical="center"/>
    </xf>
    <xf numFmtId="0" fontId="31" fillId="30" borderId="0" applyNumberFormat="0" applyBorder="0" applyAlignment="0" applyProtection="0">
      <alignment vertical="center"/>
    </xf>
    <xf numFmtId="0" fontId="15" fillId="18" borderId="0" applyNumberFormat="0" applyBorder="0" applyAlignment="0" applyProtection="0">
      <alignment vertical="center"/>
    </xf>
    <xf numFmtId="0" fontId="15" fillId="3" borderId="0" applyNumberFormat="0" applyBorder="0" applyAlignment="0" applyProtection="0">
      <alignment vertical="center"/>
    </xf>
    <xf numFmtId="0" fontId="16" fillId="7" borderId="0" applyNumberFormat="0" applyBorder="0" applyAlignment="0" applyProtection="0">
      <alignment vertical="center"/>
    </xf>
  </cellStyleXfs>
  <cellXfs count="50">
    <xf numFmtId="0" fontId="0" fillId="0" borderId="0" xfId="0">
      <alignment vertical="center"/>
    </xf>
    <xf numFmtId="0" fontId="0" fillId="0" borderId="0" xfId="0" applyFill="1" applyAlignment="1">
      <alignment vertical="center" wrapText="1"/>
    </xf>
    <xf numFmtId="0" fontId="1" fillId="0" borderId="0" xfId="0" applyFont="1" applyAlignment="1">
      <alignment vertical="center"/>
    </xf>
    <xf numFmtId="0" fontId="0" fillId="0" borderId="0" xfId="0" applyAlignment="1">
      <alignment vertical="center"/>
    </xf>
    <xf numFmtId="0" fontId="0" fillId="0" borderId="0" xfId="0" applyFill="1" applyAlignment="1">
      <alignment vertical="center"/>
    </xf>
    <xf numFmtId="0" fontId="2" fillId="0" borderId="0" xfId="0" applyFont="1" applyAlignment="1">
      <alignment vertical="center"/>
    </xf>
    <xf numFmtId="0" fontId="0" fillId="0" borderId="0" xfId="0" applyAlignment="1">
      <alignment vertical="center" wrapText="1"/>
    </xf>
    <xf numFmtId="0" fontId="3" fillId="0" borderId="0" xfId="0" applyFont="1" applyAlignment="1">
      <alignment vertical="center" wrapText="1"/>
    </xf>
    <xf numFmtId="0" fontId="4" fillId="0" borderId="0" xfId="0" applyNumberFormat="1" applyFont="1" applyFill="1" applyAlignment="1">
      <alignment vertical="center" wrapText="1"/>
    </xf>
    <xf numFmtId="0" fontId="2" fillId="0" borderId="0" xfId="0" applyFont="1" applyAlignment="1">
      <alignment vertical="center" wrapText="1"/>
    </xf>
    <xf numFmtId="177" fontId="5" fillId="0" borderId="0" xfId="0" applyNumberFormat="1" applyFont="1" applyFill="1" applyAlignment="1">
      <alignment horizontal="center" vertical="center" wrapText="1"/>
    </xf>
    <xf numFmtId="49" fontId="6" fillId="0" borderId="0" xfId="0" applyNumberFormat="1" applyFont="1" applyFill="1" applyAlignment="1">
      <alignment horizontal="center" vertical="center" wrapText="1"/>
    </xf>
    <xf numFmtId="177" fontId="7" fillId="0" borderId="0" xfId="0" applyNumberFormat="1" applyFont="1" applyFill="1" applyAlignment="1">
      <alignment horizontal="center" vertical="center" wrapText="1"/>
    </xf>
    <xf numFmtId="179" fontId="7" fillId="0" borderId="0" xfId="0" applyNumberFormat="1" applyFont="1" applyFill="1" applyAlignment="1">
      <alignment horizontal="center" vertical="center" wrapText="1"/>
    </xf>
    <xf numFmtId="179" fontId="7" fillId="0" borderId="0" xfId="0" applyNumberFormat="1" applyFont="1" applyFill="1" applyAlignment="1">
      <alignment horizontal="left" vertical="center" wrapText="1"/>
    </xf>
    <xf numFmtId="49" fontId="8" fillId="0" borderId="1" xfId="0"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8" fillId="2" borderId="2" xfId="0" applyNumberFormat="1" applyFont="1" applyFill="1" applyBorder="1" applyAlignment="1">
      <alignment horizontal="left" vertical="center" wrapText="1"/>
    </xf>
    <xf numFmtId="49" fontId="9" fillId="2" borderId="3"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9" fontId="11" fillId="0" borderId="1" xfId="0" applyNumberFormat="1" applyFont="1" applyFill="1" applyBorder="1" applyAlignment="1">
      <alignment horizontal="center" vertical="center" wrapText="1"/>
    </xf>
    <xf numFmtId="179" fontId="11" fillId="0" borderId="1" xfId="0" applyNumberFormat="1" applyFont="1" applyFill="1" applyBorder="1" applyAlignment="1">
      <alignment vertical="center" wrapText="1"/>
    </xf>
    <xf numFmtId="179" fontId="10" fillId="0" borderId="1" xfId="0" applyNumberFormat="1" applyFont="1" applyFill="1" applyBorder="1" applyAlignment="1">
      <alignment vertical="center" wrapText="1"/>
    </xf>
    <xf numFmtId="179" fontId="11" fillId="0" borderId="1" xfId="0" applyNumberFormat="1" applyFont="1" applyFill="1" applyBorder="1" applyAlignment="1">
      <alignment horizontal="left" vertical="center" wrapText="1"/>
    </xf>
    <xf numFmtId="179" fontId="12" fillId="0" borderId="1" xfId="0" applyNumberFormat="1" applyFont="1" applyFill="1" applyBorder="1" applyAlignment="1">
      <alignment vertical="center" wrapText="1"/>
    </xf>
    <xf numFmtId="179" fontId="11" fillId="0" borderId="1" xfId="0" applyNumberFormat="1" applyFont="1" applyFill="1" applyBorder="1" applyAlignment="1">
      <alignment horizontal="justify" vertical="center" wrapText="1"/>
    </xf>
    <xf numFmtId="0" fontId="11" fillId="0" borderId="1" xfId="0" applyNumberFormat="1" applyFont="1" applyFill="1" applyBorder="1" applyAlignment="1">
      <alignment vertical="center" wrapText="1"/>
    </xf>
    <xf numFmtId="179" fontId="10" fillId="0" borderId="1" xfId="0" applyNumberFormat="1" applyFont="1" applyFill="1" applyBorder="1" applyAlignment="1">
      <alignment horizontal="left" vertical="center" wrapText="1"/>
    </xf>
    <xf numFmtId="179" fontId="10" fillId="0" borderId="1" xfId="0" applyNumberFormat="1" applyFont="1" applyFill="1" applyBorder="1" applyAlignment="1">
      <alignment horizontal="center" vertical="center" wrapText="1"/>
    </xf>
    <xf numFmtId="179" fontId="10" fillId="0" borderId="1" xfId="0" applyNumberFormat="1" applyFont="1" applyFill="1" applyBorder="1" applyAlignment="1">
      <alignment horizontal="justify" vertical="center" wrapText="1"/>
    </xf>
    <xf numFmtId="0" fontId="11" fillId="0" borderId="0" xfId="0" applyFont="1" applyAlignment="1">
      <alignment vertical="center" wrapText="1"/>
    </xf>
    <xf numFmtId="177" fontId="11" fillId="0" borderId="0" xfId="0" applyNumberFormat="1" applyFont="1" applyFill="1" applyAlignment="1">
      <alignment horizontal="center" vertical="center" wrapText="1"/>
    </xf>
    <xf numFmtId="49" fontId="8" fillId="0" borderId="0" xfId="0" applyNumberFormat="1" applyFont="1" applyFill="1" applyAlignment="1">
      <alignment horizontal="center" vertical="center" wrapText="1"/>
    </xf>
    <xf numFmtId="176" fontId="13" fillId="0" borderId="0" xfId="0" applyNumberFormat="1" applyFont="1" applyFill="1" applyAlignment="1">
      <alignment horizontal="right" vertical="center" wrapText="1"/>
    </xf>
    <xf numFmtId="176" fontId="14" fillId="0" borderId="1"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49" fontId="8" fillId="2" borderId="4" xfId="0" applyNumberFormat="1" applyFont="1" applyFill="1" applyBorder="1" applyAlignment="1">
      <alignment horizontal="left" vertical="center" wrapText="1"/>
    </xf>
    <xf numFmtId="176" fontId="9" fillId="2"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2" fillId="0" borderId="0" xfId="0" applyFont="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8"/>
  <sheetViews>
    <sheetView tabSelected="1" view="pageBreakPreview" zoomScaleNormal="100" workbookViewId="0">
      <pane ySplit="4" topLeftCell="A5" activePane="bottomLeft" state="frozen"/>
      <selection/>
      <selection pane="bottomLeft" activeCell="A2" sqref="A2:F2"/>
    </sheetView>
  </sheetViews>
  <sheetFormatPr defaultColWidth="8.725" defaultRowHeight="14.25" outlineLevelCol="6"/>
  <cols>
    <col min="1" max="1" width="6.875" style="6" customWidth="1"/>
    <col min="2" max="2" width="5.5" style="6" customWidth="1"/>
    <col min="3" max="3" width="9.75" style="6" customWidth="1"/>
    <col min="4" max="4" width="38.875" style="6" customWidth="1"/>
    <col min="5" max="5" width="12.125" style="7" customWidth="1"/>
    <col min="6" max="6" width="9.5" style="6" customWidth="1"/>
    <col min="7" max="16384" width="8.725" style="3"/>
  </cols>
  <sheetData>
    <row r="1" ht="20.25" spans="1:6">
      <c r="A1" s="8" t="s">
        <v>0</v>
      </c>
      <c r="B1" s="8"/>
      <c r="C1" s="9"/>
      <c r="D1" s="9"/>
      <c r="E1" s="33"/>
      <c r="F1" s="9"/>
    </row>
    <row r="2" ht="25" customHeight="1" spans="1:6">
      <c r="A2" s="10" t="s">
        <v>1</v>
      </c>
      <c r="B2" s="10"/>
      <c r="C2" s="10"/>
      <c r="D2" s="10"/>
      <c r="E2" s="34"/>
      <c r="F2" s="10"/>
    </row>
    <row r="3" ht="20" customHeight="1" spans="1:6">
      <c r="A3" s="11"/>
      <c r="B3" s="12"/>
      <c r="C3" s="13"/>
      <c r="D3" s="14"/>
      <c r="E3" s="35"/>
      <c r="F3" s="36"/>
    </row>
    <row r="4" s="1" customFormat="1" ht="31" customHeight="1" spans="1:6">
      <c r="A4" s="15" t="s">
        <v>2</v>
      </c>
      <c r="B4" s="15" t="s">
        <v>3</v>
      </c>
      <c r="C4" s="16" t="s">
        <v>4</v>
      </c>
      <c r="D4" s="16" t="s">
        <v>5</v>
      </c>
      <c r="E4" s="15" t="s">
        <v>6</v>
      </c>
      <c r="F4" s="37" t="s">
        <v>7</v>
      </c>
    </row>
    <row r="5" ht="18.25" customHeight="1" spans="1:6">
      <c r="A5" s="17" t="s">
        <v>8</v>
      </c>
      <c r="B5" s="18"/>
      <c r="C5" s="18"/>
      <c r="D5" s="18"/>
      <c r="E5" s="38"/>
      <c r="F5" s="39">
        <f>F6+F11+F17+F20+F30+F36+F47+F108</f>
        <v>24786.08</v>
      </c>
    </row>
    <row r="6" ht="18.25" customHeight="1" spans="1:6">
      <c r="A6" s="19" t="s">
        <v>9</v>
      </c>
      <c r="B6" s="20"/>
      <c r="C6" s="20"/>
      <c r="D6" s="20"/>
      <c r="E6" s="40"/>
      <c r="F6" s="41">
        <f>SUM(F7:F10)</f>
        <v>1000</v>
      </c>
    </row>
    <row r="7" ht="18.25" customHeight="1" spans="1:6">
      <c r="A7" s="21" t="s">
        <v>10</v>
      </c>
      <c r="B7" s="22">
        <v>1</v>
      </c>
      <c r="C7" s="23" t="s">
        <v>11</v>
      </c>
      <c r="D7" s="24" t="s">
        <v>12</v>
      </c>
      <c r="E7" s="42" t="s">
        <v>13</v>
      </c>
      <c r="F7" s="43">
        <v>400</v>
      </c>
    </row>
    <row r="8" ht="18.25" customHeight="1" spans="1:6">
      <c r="A8" s="21" t="s">
        <v>14</v>
      </c>
      <c r="B8" s="22">
        <v>2</v>
      </c>
      <c r="C8" s="23" t="s">
        <v>11</v>
      </c>
      <c r="D8" s="24" t="s">
        <v>15</v>
      </c>
      <c r="E8" s="42" t="s">
        <v>13</v>
      </c>
      <c r="F8" s="43">
        <v>215</v>
      </c>
    </row>
    <row r="9" ht="28.75" customHeight="1" spans="1:6">
      <c r="A9" s="21" t="s">
        <v>16</v>
      </c>
      <c r="B9" s="22">
        <v>3</v>
      </c>
      <c r="C9" s="23" t="s">
        <v>11</v>
      </c>
      <c r="D9" s="24" t="s">
        <v>17</v>
      </c>
      <c r="E9" s="42" t="s">
        <v>13</v>
      </c>
      <c r="F9" s="43">
        <v>219</v>
      </c>
    </row>
    <row r="10" ht="18.25" customHeight="1" spans="1:6">
      <c r="A10" s="21" t="s">
        <v>18</v>
      </c>
      <c r="B10" s="22">
        <v>4</v>
      </c>
      <c r="C10" s="23" t="s">
        <v>11</v>
      </c>
      <c r="D10" s="24" t="s">
        <v>19</v>
      </c>
      <c r="E10" s="42" t="s">
        <v>13</v>
      </c>
      <c r="F10" s="43">
        <v>166</v>
      </c>
    </row>
    <row r="11" ht="18.25" customHeight="1" spans="1:6">
      <c r="A11" s="19" t="s">
        <v>20</v>
      </c>
      <c r="B11" s="20"/>
      <c r="C11" s="20"/>
      <c r="D11" s="20"/>
      <c r="E11" s="40"/>
      <c r="F11" s="41">
        <f>SUM(F12:F16)</f>
        <v>1200</v>
      </c>
    </row>
    <row r="12" ht="18.25" customHeight="1" spans="1:6">
      <c r="A12" s="21" t="s">
        <v>21</v>
      </c>
      <c r="B12" s="22">
        <v>1</v>
      </c>
      <c r="C12" s="23" t="s">
        <v>22</v>
      </c>
      <c r="D12" s="25" t="s">
        <v>23</v>
      </c>
      <c r="E12" s="42" t="s">
        <v>13</v>
      </c>
      <c r="F12" s="43">
        <v>212</v>
      </c>
    </row>
    <row r="13" ht="28.75" customHeight="1" spans="1:6">
      <c r="A13" s="21" t="s">
        <v>24</v>
      </c>
      <c r="B13" s="22">
        <v>2</v>
      </c>
      <c r="C13" s="23" t="s">
        <v>22</v>
      </c>
      <c r="D13" s="24" t="s">
        <v>25</v>
      </c>
      <c r="E13" s="42" t="s">
        <v>13</v>
      </c>
      <c r="F13" s="43">
        <v>155</v>
      </c>
    </row>
    <row r="14" ht="28.75" customHeight="1" spans="1:6">
      <c r="A14" s="21" t="s">
        <v>26</v>
      </c>
      <c r="B14" s="22">
        <v>3</v>
      </c>
      <c r="C14" s="23" t="s">
        <v>11</v>
      </c>
      <c r="D14" s="24" t="s">
        <v>27</v>
      </c>
      <c r="E14" s="42" t="s">
        <v>13</v>
      </c>
      <c r="F14" s="44">
        <v>230.5</v>
      </c>
    </row>
    <row r="15" ht="28.75" customHeight="1" spans="1:6">
      <c r="A15" s="21" t="s">
        <v>28</v>
      </c>
      <c r="B15" s="22">
        <v>4</v>
      </c>
      <c r="C15" s="23" t="s">
        <v>11</v>
      </c>
      <c r="D15" s="24" t="s">
        <v>29</v>
      </c>
      <c r="E15" s="42" t="s">
        <v>13</v>
      </c>
      <c r="F15" s="44">
        <v>297.5</v>
      </c>
    </row>
    <row r="16" ht="28.75" customHeight="1" spans="1:6">
      <c r="A16" s="21" t="s">
        <v>30</v>
      </c>
      <c r="B16" s="22">
        <v>5</v>
      </c>
      <c r="C16" s="23" t="s">
        <v>11</v>
      </c>
      <c r="D16" s="24" t="s">
        <v>31</v>
      </c>
      <c r="E16" s="42" t="s">
        <v>13</v>
      </c>
      <c r="F16" s="43">
        <v>305</v>
      </c>
    </row>
    <row r="17" ht="18.25" customHeight="1" spans="1:6">
      <c r="A17" s="19" t="s">
        <v>32</v>
      </c>
      <c r="B17" s="20"/>
      <c r="C17" s="20"/>
      <c r="D17" s="20"/>
      <c r="E17" s="40"/>
      <c r="F17" s="41">
        <f>SUM(F18:F19)</f>
        <v>700</v>
      </c>
    </row>
    <row r="18" ht="28.75" customHeight="1" spans="1:6">
      <c r="A18" s="21" t="s">
        <v>33</v>
      </c>
      <c r="B18" s="22">
        <v>1</v>
      </c>
      <c r="C18" s="23" t="s">
        <v>34</v>
      </c>
      <c r="D18" s="26" t="s">
        <v>35</v>
      </c>
      <c r="E18" s="42" t="s">
        <v>13</v>
      </c>
      <c r="F18" s="43">
        <v>340</v>
      </c>
    </row>
    <row r="19" ht="28.75" customHeight="1" spans="1:6">
      <c r="A19" s="21" t="s">
        <v>36</v>
      </c>
      <c r="B19" s="22">
        <v>2</v>
      </c>
      <c r="C19" s="23" t="s">
        <v>34</v>
      </c>
      <c r="D19" s="26" t="s">
        <v>37</v>
      </c>
      <c r="E19" s="42" t="s">
        <v>13</v>
      </c>
      <c r="F19" s="43">
        <v>360</v>
      </c>
    </row>
    <row r="20" ht="18.25" customHeight="1" spans="1:6">
      <c r="A20" s="19" t="s">
        <v>38</v>
      </c>
      <c r="B20" s="20"/>
      <c r="C20" s="20"/>
      <c r="D20" s="20"/>
      <c r="E20" s="40"/>
      <c r="F20" s="41">
        <f>SUM(F21:F29)</f>
        <v>1937</v>
      </c>
    </row>
    <row r="21" ht="18.25" customHeight="1" spans="1:6">
      <c r="A21" s="21" t="s">
        <v>39</v>
      </c>
      <c r="B21" s="22">
        <v>1</v>
      </c>
      <c r="C21" s="23" t="s">
        <v>40</v>
      </c>
      <c r="D21" s="27" t="s">
        <v>41</v>
      </c>
      <c r="E21" s="42" t="s">
        <v>13</v>
      </c>
      <c r="F21" s="22">
        <v>97</v>
      </c>
    </row>
    <row r="22" ht="28.75" customHeight="1" spans="1:6">
      <c r="A22" s="21" t="s">
        <v>42</v>
      </c>
      <c r="B22" s="22">
        <v>2</v>
      </c>
      <c r="C22" s="23" t="s">
        <v>11</v>
      </c>
      <c r="D22" s="24" t="s">
        <v>43</v>
      </c>
      <c r="E22" s="42" t="s">
        <v>13</v>
      </c>
      <c r="F22" s="22">
        <v>119</v>
      </c>
    </row>
    <row r="23" ht="18.25" customHeight="1" spans="1:6">
      <c r="A23" s="21" t="s">
        <v>44</v>
      </c>
      <c r="B23" s="22">
        <v>3</v>
      </c>
      <c r="C23" s="23" t="s">
        <v>11</v>
      </c>
      <c r="D23" s="24" t="s">
        <v>45</v>
      </c>
      <c r="E23" s="42" t="s">
        <v>13</v>
      </c>
      <c r="F23" s="22">
        <v>199</v>
      </c>
    </row>
    <row r="24" ht="18.25" customHeight="1" spans="1:6">
      <c r="A24" s="21" t="s">
        <v>46</v>
      </c>
      <c r="B24" s="22">
        <v>4</v>
      </c>
      <c r="C24" s="23" t="s">
        <v>11</v>
      </c>
      <c r="D24" s="25" t="s">
        <v>47</v>
      </c>
      <c r="E24" s="42" t="s">
        <v>13</v>
      </c>
      <c r="F24" s="22">
        <v>341</v>
      </c>
    </row>
    <row r="25" ht="18.25" customHeight="1" spans="1:6">
      <c r="A25" s="21" t="s">
        <v>48</v>
      </c>
      <c r="B25" s="22">
        <v>5</v>
      </c>
      <c r="C25" s="23" t="s">
        <v>11</v>
      </c>
      <c r="D25" s="25" t="s">
        <v>49</v>
      </c>
      <c r="E25" s="42" t="s">
        <v>13</v>
      </c>
      <c r="F25" s="22">
        <v>189</v>
      </c>
    </row>
    <row r="26" ht="28.75" customHeight="1" spans="1:6">
      <c r="A26" s="21" t="s">
        <v>50</v>
      </c>
      <c r="B26" s="22">
        <v>6</v>
      </c>
      <c r="C26" s="23" t="s">
        <v>40</v>
      </c>
      <c r="D26" s="28" t="s">
        <v>51</v>
      </c>
      <c r="E26" s="42" t="s">
        <v>52</v>
      </c>
      <c r="F26" s="22">
        <v>36</v>
      </c>
    </row>
    <row r="27" ht="28.75" customHeight="1" spans="1:6">
      <c r="A27" s="21" t="s">
        <v>53</v>
      </c>
      <c r="B27" s="22">
        <v>7</v>
      </c>
      <c r="C27" s="23" t="s">
        <v>54</v>
      </c>
      <c r="D27" s="25" t="s">
        <v>55</v>
      </c>
      <c r="E27" s="42" t="s">
        <v>13</v>
      </c>
      <c r="F27" s="22">
        <v>145</v>
      </c>
    </row>
    <row r="28" ht="28.75" customHeight="1" spans="1:6">
      <c r="A28" s="21" t="s">
        <v>56</v>
      </c>
      <c r="B28" s="22">
        <v>8</v>
      </c>
      <c r="C28" s="23" t="s">
        <v>54</v>
      </c>
      <c r="D28" s="25" t="s">
        <v>57</v>
      </c>
      <c r="E28" s="42" t="s">
        <v>52</v>
      </c>
      <c r="F28" s="22">
        <v>216</v>
      </c>
    </row>
    <row r="29" ht="18.25" customHeight="1" spans="1:6">
      <c r="A29" s="21" t="s">
        <v>58</v>
      </c>
      <c r="B29" s="22">
        <v>9</v>
      </c>
      <c r="C29" s="23" t="s">
        <v>11</v>
      </c>
      <c r="D29" s="24" t="s">
        <v>59</v>
      </c>
      <c r="E29" s="42" t="s">
        <v>13</v>
      </c>
      <c r="F29" s="22">
        <v>595</v>
      </c>
    </row>
    <row r="30" ht="18.25" customHeight="1" spans="1:6">
      <c r="A30" s="19" t="s">
        <v>60</v>
      </c>
      <c r="B30" s="20"/>
      <c r="C30" s="20"/>
      <c r="D30" s="20"/>
      <c r="E30" s="40"/>
      <c r="F30" s="41">
        <f>SUM(F31:F35)</f>
        <v>850</v>
      </c>
    </row>
    <row r="31" ht="28.75" customHeight="1" spans="1:6">
      <c r="A31" s="21" t="s">
        <v>61</v>
      </c>
      <c r="B31" s="22">
        <v>1</v>
      </c>
      <c r="C31" s="23" t="s">
        <v>62</v>
      </c>
      <c r="D31" s="24" t="s">
        <v>63</v>
      </c>
      <c r="E31" s="42" t="s">
        <v>13</v>
      </c>
      <c r="F31" s="43">
        <v>110</v>
      </c>
    </row>
    <row r="32" ht="28.75" customHeight="1" spans="1:6">
      <c r="A32" s="21" t="s">
        <v>64</v>
      </c>
      <c r="B32" s="22">
        <v>2</v>
      </c>
      <c r="C32" s="23" t="s">
        <v>62</v>
      </c>
      <c r="D32" s="24" t="s">
        <v>65</v>
      </c>
      <c r="E32" s="42" t="s">
        <v>13</v>
      </c>
      <c r="F32" s="43">
        <v>220</v>
      </c>
    </row>
    <row r="33" ht="18.25" customHeight="1" spans="1:6">
      <c r="A33" s="21" t="s">
        <v>66</v>
      </c>
      <c r="B33" s="22">
        <v>3</v>
      </c>
      <c r="C33" s="23" t="s">
        <v>62</v>
      </c>
      <c r="D33" s="29" t="s">
        <v>67</v>
      </c>
      <c r="E33" s="42" t="s">
        <v>13</v>
      </c>
      <c r="F33" s="43">
        <v>260</v>
      </c>
    </row>
    <row r="34" ht="28.75" customHeight="1" spans="1:6">
      <c r="A34" s="21" t="s">
        <v>68</v>
      </c>
      <c r="B34" s="22">
        <v>4</v>
      </c>
      <c r="C34" s="23" t="s">
        <v>62</v>
      </c>
      <c r="D34" s="24" t="s">
        <v>69</v>
      </c>
      <c r="E34" s="42" t="s">
        <v>13</v>
      </c>
      <c r="F34" s="43">
        <v>190</v>
      </c>
    </row>
    <row r="35" ht="28.75" customHeight="1" spans="1:6">
      <c r="A35" s="21" t="s">
        <v>70</v>
      </c>
      <c r="B35" s="22">
        <v>5</v>
      </c>
      <c r="C35" s="23" t="s">
        <v>71</v>
      </c>
      <c r="D35" s="24" t="s">
        <v>72</v>
      </c>
      <c r="E35" s="42" t="s">
        <v>13</v>
      </c>
      <c r="F35" s="43">
        <v>70</v>
      </c>
    </row>
    <row r="36" ht="18.75" customHeight="1" spans="1:6">
      <c r="A36" s="19" t="s">
        <v>73</v>
      </c>
      <c r="B36" s="20"/>
      <c r="C36" s="20"/>
      <c r="D36" s="20"/>
      <c r="E36" s="40"/>
      <c r="F36" s="41">
        <f>SUM(F37:F46)</f>
        <v>2645</v>
      </c>
    </row>
    <row r="37" ht="18.75" customHeight="1" spans="1:6">
      <c r="A37" s="21" t="s">
        <v>74</v>
      </c>
      <c r="B37" s="22">
        <v>1</v>
      </c>
      <c r="C37" s="23" t="s">
        <v>11</v>
      </c>
      <c r="D37" s="25" t="s">
        <v>75</v>
      </c>
      <c r="E37" s="42" t="s">
        <v>13</v>
      </c>
      <c r="F37" s="43">
        <v>460</v>
      </c>
    </row>
    <row r="38" ht="28.75" customHeight="1" spans="1:6">
      <c r="A38" s="21" t="s">
        <v>76</v>
      </c>
      <c r="B38" s="22">
        <v>2</v>
      </c>
      <c r="C38" s="23" t="s">
        <v>77</v>
      </c>
      <c r="D38" s="24" t="s">
        <v>78</v>
      </c>
      <c r="E38" s="42" t="s">
        <v>52</v>
      </c>
      <c r="F38" s="43">
        <v>57</v>
      </c>
    </row>
    <row r="39" ht="28.75" customHeight="1" spans="1:6">
      <c r="A39" s="21" t="s">
        <v>79</v>
      </c>
      <c r="B39" s="22">
        <v>3</v>
      </c>
      <c r="C39" s="23" t="s">
        <v>80</v>
      </c>
      <c r="D39" s="24" t="s">
        <v>81</v>
      </c>
      <c r="E39" s="42" t="s">
        <v>82</v>
      </c>
      <c r="F39" s="43">
        <v>46</v>
      </c>
    </row>
    <row r="40" ht="18.75" customHeight="1" spans="1:6">
      <c r="A40" s="21" t="s">
        <v>83</v>
      </c>
      <c r="B40" s="22">
        <v>4</v>
      </c>
      <c r="C40" s="23" t="s">
        <v>80</v>
      </c>
      <c r="D40" s="30" t="s">
        <v>84</v>
      </c>
      <c r="E40" s="42" t="s">
        <v>13</v>
      </c>
      <c r="F40" s="43">
        <v>57</v>
      </c>
    </row>
    <row r="41" ht="28.75" customHeight="1" spans="1:6">
      <c r="A41" s="21" t="s">
        <v>85</v>
      </c>
      <c r="B41" s="22">
        <v>5</v>
      </c>
      <c r="C41" s="23" t="s">
        <v>80</v>
      </c>
      <c r="D41" s="24" t="s">
        <v>86</v>
      </c>
      <c r="E41" s="42" t="s">
        <v>52</v>
      </c>
      <c r="F41" s="43">
        <v>81</v>
      </c>
    </row>
    <row r="42" ht="28.75" customHeight="1" spans="1:6">
      <c r="A42" s="21" t="s">
        <v>87</v>
      </c>
      <c r="B42" s="22">
        <v>6</v>
      </c>
      <c r="C42" s="23" t="s">
        <v>80</v>
      </c>
      <c r="D42" s="24" t="s">
        <v>88</v>
      </c>
      <c r="E42" s="42" t="s">
        <v>52</v>
      </c>
      <c r="F42" s="43">
        <v>168</v>
      </c>
    </row>
    <row r="43" ht="28.75" customHeight="1" spans="1:6">
      <c r="A43" s="21" t="s">
        <v>89</v>
      </c>
      <c r="B43" s="22">
        <v>7</v>
      </c>
      <c r="C43" s="23" t="s">
        <v>80</v>
      </c>
      <c r="D43" s="25" t="s">
        <v>90</v>
      </c>
      <c r="E43" s="42" t="s">
        <v>52</v>
      </c>
      <c r="F43" s="43">
        <v>160</v>
      </c>
    </row>
    <row r="44" ht="18.75" customHeight="1" spans="1:6">
      <c r="A44" s="21" t="s">
        <v>91</v>
      </c>
      <c r="B44" s="22">
        <v>8</v>
      </c>
      <c r="C44" s="23" t="s">
        <v>80</v>
      </c>
      <c r="D44" s="26" t="s">
        <v>92</v>
      </c>
      <c r="E44" s="42" t="s">
        <v>13</v>
      </c>
      <c r="F44" s="43">
        <v>71</v>
      </c>
    </row>
    <row r="45" ht="18.75" customHeight="1" spans="1:6">
      <c r="A45" s="21" t="s">
        <v>93</v>
      </c>
      <c r="B45" s="22">
        <v>9</v>
      </c>
      <c r="C45" s="23" t="s">
        <v>80</v>
      </c>
      <c r="D45" s="26" t="s">
        <v>94</v>
      </c>
      <c r="E45" s="42" t="s">
        <v>13</v>
      </c>
      <c r="F45" s="43">
        <v>1391</v>
      </c>
    </row>
    <row r="46" s="2" customFormat="1" ht="18.75" customHeight="1" spans="1:6">
      <c r="A46" s="21" t="s">
        <v>95</v>
      </c>
      <c r="B46" s="22">
        <v>10</v>
      </c>
      <c r="C46" s="31"/>
      <c r="D46" s="24" t="s">
        <v>96</v>
      </c>
      <c r="E46" s="42" t="s">
        <v>13</v>
      </c>
      <c r="F46" s="43">
        <f>190-36</f>
        <v>154</v>
      </c>
    </row>
    <row r="47" ht="18.75" customHeight="1" spans="1:6">
      <c r="A47" s="19" t="s">
        <v>97</v>
      </c>
      <c r="B47" s="20"/>
      <c r="C47" s="20"/>
      <c r="D47" s="20"/>
      <c r="E47" s="40"/>
      <c r="F47" s="41">
        <f>SUM(F48:F107)</f>
        <v>12297.44</v>
      </c>
    </row>
    <row r="48" ht="28.75" customHeight="1" spans="1:6">
      <c r="A48" s="21" t="s">
        <v>98</v>
      </c>
      <c r="B48" s="22">
        <v>1</v>
      </c>
      <c r="C48" s="23" t="s">
        <v>99</v>
      </c>
      <c r="D48" s="24" t="s">
        <v>100</v>
      </c>
      <c r="E48" s="42" t="s">
        <v>52</v>
      </c>
      <c r="F48" s="44">
        <f>52.11-0.36</f>
        <v>51.75</v>
      </c>
    </row>
    <row r="49" ht="28.75" customHeight="1" spans="1:6">
      <c r="A49" s="21" t="s">
        <v>101</v>
      </c>
      <c r="B49" s="22">
        <v>2</v>
      </c>
      <c r="C49" s="23" t="s">
        <v>99</v>
      </c>
      <c r="D49" s="24" t="s">
        <v>102</v>
      </c>
      <c r="E49" s="42" t="s">
        <v>13</v>
      </c>
      <c r="F49" s="43">
        <v>12</v>
      </c>
    </row>
    <row r="50" ht="28.75" customHeight="1" spans="1:6">
      <c r="A50" s="21" t="s">
        <v>103</v>
      </c>
      <c r="B50" s="22">
        <v>3</v>
      </c>
      <c r="C50" s="23" t="s">
        <v>99</v>
      </c>
      <c r="D50" s="24" t="s">
        <v>104</v>
      </c>
      <c r="E50" s="42" t="s">
        <v>13</v>
      </c>
      <c r="F50" s="43">
        <v>437</v>
      </c>
    </row>
    <row r="51" ht="28.75" customHeight="1" spans="1:6">
      <c r="A51" s="21" t="s">
        <v>105</v>
      </c>
      <c r="B51" s="22">
        <v>4</v>
      </c>
      <c r="C51" s="23" t="s">
        <v>99</v>
      </c>
      <c r="D51" s="30" t="s">
        <v>106</v>
      </c>
      <c r="E51" s="42" t="s">
        <v>13</v>
      </c>
      <c r="F51" s="43">
        <v>77</v>
      </c>
    </row>
    <row r="52" ht="28.75" customHeight="1" spans="1:6">
      <c r="A52" s="21" t="s">
        <v>107</v>
      </c>
      <c r="B52" s="22">
        <v>5</v>
      </c>
      <c r="C52" s="23" t="s">
        <v>99</v>
      </c>
      <c r="D52" s="30" t="s">
        <v>108</v>
      </c>
      <c r="E52" s="45" t="s">
        <v>109</v>
      </c>
      <c r="F52" s="43">
        <v>60</v>
      </c>
    </row>
    <row r="53" ht="28.75" customHeight="1" spans="1:6">
      <c r="A53" s="21" t="s">
        <v>110</v>
      </c>
      <c r="B53" s="22">
        <v>6</v>
      </c>
      <c r="C53" s="23" t="s">
        <v>99</v>
      </c>
      <c r="D53" s="32" t="s">
        <v>111</v>
      </c>
      <c r="E53" s="42" t="s">
        <v>13</v>
      </c>
      <c r="F53" s="44">
        <v>99.2</v>
      </c>
    </row>
    <row r="54" ht="28.75" customHeight="1" spans="1:6">
      <c r="A54" s="21" t="s">
        <v>112</v>
      </c>
      <c r="B54" s="22">
        <v>7</v>
      </c>
      <c r="C54" s="23" t="s">
        <v>99</v>
      </c>
      <c r="D54" s="24" t="s">
        <v>113</v>
      </c>
      <c r="E54" s="45" t="s">
        <v>109</v>
      </c>
      <c r="F54" s="44">
        <v>51.05</v>
      </c>
    </row>
    <row r="55" ht="28.75" customHeight="1" spans="1:6">
      <c r="A55" s="21" t="s">
        <v>114</v>
      </c>
      <c r="B55" s="22">
        <v>8</v>
      </c>
      <c r="C55" s="23" t="s">
        <v>99</v>
      </c>
      <c r="D55" s="24" t="s">
        <v>115</v>
      </c>
      <c r="E55" s="42" t="s">
        <v>13</v>
      </c>
      <c r="F55" s="43">
        <v>192</v>
      </c>
    </row>
    <row r="56" ht="28.75" customHeight="1" spans="1:6">
      <c r="A56" s="21" t="s">
        <v>116</v>
      </c>
      <c r="B56" s="22">
        <v>9</v>
      </c>
      <c r="C56" s="23" t="s">
        <v>99</v>
      </c>
      <c r="D56" s="24" t="s">
        <v>117</v>
      </c>
      <c r="E56" s="42" t="s">
        <v>13</v>
      </c>
      <c r="F56" s="43">
        <v>75</v>
      </c>
    </row>
    <row r="57" ht="28.75" customHeight="1" spans="1:6">
      <c r="A57" s="21" t="s">
        <v>118</v>
      </c>
      <c r="B57" s="22">
        <v>10</v>
      </c>
      <c r="C57" s="23" t="s">
        <v>11</v>
      </c>
      <c r="D57" s="24" t="s">
        <v>119</v>
      </c>
      <c r="E57" s="42" t="s">
        <v>13</v>
      </c>
      <c r="F57" s="43">
        <v>103</v>
      </c>
    </row>
    <row r="58" ht="28.75" customHeight="1" spans="1:6">
      <c r="A58" s="21" t="s">
        <v>120</v>
      </c>
      <c r="B58" s="22">
        <v>11</v>
      </c>
      <c r="C58" s="23" t="s">
        <v>99</v>
      </c>
      <c r="D58" s="24" t="s">
        <v>121</v>
      </c>
      <c r="E58" s="42" t="s">
        <v>13</v>
      </c>
      <c r="F58" s="43">
        <v>97</v>
      </c>
    </row>
    <row r="59" ht="28.75" customHeight="1" spans="1:6">
      <c r="A59" s="21" t="s">
        <v>122</v>
      </c>
      <c r="B59" s="22">
        <v>12</v>
      </c>
      <c r="C59" s="23" t="s">
        <v>99</v>
      </c>
      <c r="D59" s="26" t="s">
        <v>123</v>
      </c>
      <c r="E59" s="42" t="s">
        <v>82</v>
      </c>
      <c r="F59" s="43">
        <v>346</v>
      </c>
    </row>
    <row r="60" ht="18.75" customHeight="1" spans="1:6">
      <c r="A60" s="21" t="s">
        <v>124</v>
      </c>
      <c r="B60" s="22">
        <v>13</v>
      </c>
      <c r="C60" s="23" t="s">
        <v>99</v>
      </c>
      <c r="D60" s="25" t="s">
        <v>125</v>
      </c>
      <c r="E60" s="42" t="s">
        <v>13</v>
      </c>
      <c r="F60" s="43">
        <v>94</v>
      </c>
    </row>
    <row r="61" ht="28.75" customHeight="1" spans="1:6">
      <c r="A61" s="21" t="s">
        <v>126</v>
      </c>
      <c r="B61" s="22">
        <v>14</v>
      </c>
      <c r="C61" s="23" t="s">
        <v>99</v>
      </c>
      <c r="D61" s="25" t="s">
        <v>127</v>
      </c>
      <c r="E61" s="42" t="s">
        <v>13</v>
      </c>
      <c r="F61" s="43">
        <v>116</v>
      </c>
    </row>
    <row r="62" ht="28.75" customHeight="1" spans="1:6">
      <c r="A62" s="21" t="s">
        <v>128</v>
      </c>
      <c r="B62" s="22">
        <v>15</v>
      </c>
      <c r="C62" s="23" t="s">
        <v>99</v>
      </c>
      <c r="D62" s="32" t="s">
        <v>129</v>
      </c>
      <c r="E62" s="42" t="s">
        <v>13</v>
      </c>
      <c r="F62" s="43">
        <v>407</v>
      </c>
    </row>
    <row r="63" ht="28.75" customHeight="1" spans="1:6">
      <c r="A63" s="21" t="s">
        <v>130</v>
      </c>
      <c r="B63" s="22">
        <v>16</v>
      </c>
      <c r="C63" s="23" t="s">
        <v>99</v>
      </c>
      <c r="D63" s="25" t="s">
        <v>131</v>
      </c>
      <c r="E63" s="42" t="s">
        <v>13</v>
      </c>
      <c r="F63" s="43">
        <v>60</v>
      </c>
    </row>
    <row r="64" ht="18.75" customHeight="1" spans="1:6">
      <c r="A64" s="21" t="s">
        <v>132</v>
      </c>
      <c r="B64" s="22">
        <v>17</v>
      </c>
      <c r="C64" s="23" t="s">
        <v>99</v>
      </c>
      <c r="D64" s="28" t="s">
        <v>133</v>
      </c>
      <c r="E64" s="45" t="s">
        <v>109</v>
      </c>
      <c r="F64" s="43">
        <v>83</v>
      </c>
    </row>
    <row r="65" ht="28.75" customHeight="1" spans="1:6">
      <c r="A65" s="21" t="s">
        <v>134</v>
      </c>
      <c r="B65" s="22">
        <v>18</v>
      </c>
      <c r="C65" s="23" t="s">
        <v>99</v>
      </c>
      <c r="D65" s="25" t="s">
        <v>135</v>
      </c>
      <c r="E65" s="42" t="s">
        <v>13</v>
      </c>
      <c r="F65" s="43">
        <v>96</v>
      </c>
    </row>
    <row r="66" ht="18.75" customHeight="1" spans="1:6">
      <c r="A66" s="21" t="s">
        <v>136</v>
      </c>
      <c r="B66" s="22">
        <v>19</v>
      </c>
      <c r="C66" s="23" t="s">
        <v>99</v>
      </c>
      <c r="D66" s="26" t="s">
        <v>137</v>
      </c>
      <c r="E66" s="45" t="s">
        <v>109</v>
      </c>
      <c r="F66" s="43">
        <v>417</v>
      </c>
    </row>
    <row r="67" ht="18.75" customHeight="1" spans="1:6">
      <c r="A67" s="21" t="s">
        <v>138</v>
      </c>
      <c r="B67" s="22">
        <v>20</v>
      </c>
      <c r="C67" s="23" t="s">
        <v>99</v>
      </c>
      <c r="D67" s="24" t="s">
        <v>139</v>
      </c>
      <c r="E67" s="42" t="s">
        <v>13</v>
      </c>
      <c r="F67" s="43">
        <v>717</v>
      </c>
    </row>
    <row r="68" ht="18.75" customHeight="1" spans="1:6">
      <c r="A68" s="21" t="s">
        <v>140</v>
      </c>
      <c r="B68" s="22">
        <v>21</v>
      </c>
      <c r="C68" s="23" t="s">
        <v>99</v>
      </c>
      <c r="D68" s="24" t="s">
        <v>141</v>
      </c>
      <c r="E68" s="42" t="s">
        <v>13</v>
      </c>
      <c r="F68" s="43">
        <v>574</v>
      </c>
    </row>
    <row r="69" ht="18.75" customHeight="1" spans="1:6">
      <c r="A69" s="21" t="s">
        <v>142</v>
      </c>
      <c r="B69" s="22">
        <v>22</v>
      </c>
      <c r="C69" s="23" t="s">
        <v>99</v>
      </c>
      <c r="D69" s="25" t="s">
        <v>143</v>
      </c>
      <c r="E69" s="45" t="s">
        <v>109</v>
      </c>
      <c r="F69" s="43">
        <v>263</v>
      </c>
    </row>
    <row r="70" ht="28.75" customHeight="1" spans="1:6">
      <c r="A70" s="21" t="s">
        <v>144</v>
      </c>
      <c r="B70" s="22">
        <v>23</v>
      </c>
      <c r="C70" s="23" t="s">
        <v>99</v>
      </c>
      <c r="D70" s="24" t="s">
        <v>145</v>
      </c>
      <c r="E70" s="45" t="s">
        <v>109</v>
      </c>
      <c r="F70" s="43">
        <v>25</v>
      </c>
    </row>
    <row r="71" ht="18.75" customHeight="1" spans="1:6">
      <c r="A71" s="21" t="s">
        <v>146</v>
      </c>
      <c r="B71" s="22">
        <v>24</v>
      </c>
      <c r="C71" s="23" t="s">
        <v>99</v>
      </c>
      <c r="D71" s="24" t="s">
        <v>147</v>
      </c>
      <c r="E71" s="45" t="s">
        <v>109</v>
      </c>
      <c r="F71" s="43">
        <v>85</v>
      </c>
    </row>
    <row r="72" ht="28.75" customHeight="1" spans="1:6">
      <c r="A72" s="21" t="s">
        <v>148</v>
      </c>
      <c r="B72" s="22">
        <v>25</v>
      </c>
      <c r="C72" s="23" t="s">
        <v>99</v>
      </c>
      <c r="D72" s="25" t="s">
        <v>149</v>
      </c>
      <c r="E72" s="42" t="s">
        <v>13</v>
      </c>
      <c r="F72" s="43">
        <v>182</v>
      </c>
    </row>
    <row r="73" ht="28.75" customHeight="1" spans="1:6">
      <c r="A73" s="21" t="s">
        <v>150</v>
      </c>
      <c r="B73" s="22">
        <v>26</v>
      </c>
      <c r="C73" s="23" t="s">
        <v>99</v>
      </c>
      <c r="D73" s="46" t="s">
        <v>151</v>
      </c>
      <c r="E73" s="42" t="s">
        <v>13</v>
      </c>
      <c r="F73" s="43">
        <v>174</v>
      </c>
    </row>
    <row r="74" ht="28.75" customHeight="1" spans="1:6">
      <c r="A74" s="21" t="s">
        <v>152</v>
      </c>
      <c r="B74" s="22">
        <v>27</v>
      </c>
      <c r="C74" s="23" t="s">
        <v>99</v>
      </c>
      <c r="D74" s="47" t="s">
        <v>153</v>
      </c>
      <c r="E74" s="42" t="s">
        <v>13</v>
      </c>
      <c r="F74" s="43">
        <v>20</v>
      </c>
    </row>
    <row r="75" ht="18.75" customHeight="1" spans="1:6">
      <c r="A75" s="21" t="s">
        <v>154</v>
      </c>
      <c r="B75" s="22">
        <v>28</v>
      </c>
      <c r="C75" s="23" t="s">
        <v>155</v>
      </c>
      <c r="D75" s="28" t="s">
        <v>156</v>
      </c>
      <c r="E75" s="45" t="s">
        <v>109</v>
      </c>
      <c r="F75" s="43">
        <v>518</v>
      </c>
    </row>
    <row r="76" ht="28.75" customHeight="1" spans="1:6">
      <c r="A76" s="21" t="s">
        <v>157</v>
      </c>
      <c r="B76" s="22">
        <v>29</v>
      </c>
      <c r="C76" s="23" t="s">
        <v>155</v>
      </c>
      <c r="D76" s="28" t="s">
        <v>158</v>
      </c>
      <c r="E76" s="42" t="s">
        <v>82</v>
      </c>
      <c r="F76" s="43">
        <v>60</v>
      </c>
    </row>
    <row r="77" ht="18.75" customHeight="1" spans="1:6">
      <c r="A77" s="21" t="s">
        <v>159</v>
      </c>
      <c r="B77" s="22">
        <v>30</v>
      </c>
      <c r="C77" s="23" t="s">
        <v>160</v>
      </c>
      <c r="D77" s="28" t="s">
        <v>161</v>
      </c>
      <c r="E77" s="45" t="s">
        <v>109</v>
      </c>
      <c r="F77" s="43">
        <v>632</v>
      </c>
    </row>
    <row r="78" ht="18.75" customHeight="1" spans="1:6">
      <c r="A78" s="21" t="s">
        <v>162</v>
      </c>
      <c r="B78" s="22">
        <v>31</v>
      </c>
      <c r="C78" s="23" t="s">
        <v>160</v>
      </c>
      <c r="D78" s="28" t="s">
        <v>163</v>
      </c>
      <c r="E78" s="45" t="s">
        <v>109</v>
      </c>
      <c r="F78" s="43">
        <v>340</v>
      </c>
    </row>
    <row r="79" ht="18.75" customHeight="1" spans="1:6">
      <c r="A79" s="21" t="s">
        <v>164</v>
      </c>
      <c r="B79" s="22">
        <v>32</v>
      </c>
      <c r="C79" s="23" t="s">
        <v>165</v>
      </c>
      <c r="D79" s="28" t="s">
        <v>166</v>
      </c>
      <c r="E79" s="45" t="s">
        <v>109</v>
      </c>
      <c r="F79" s="43">
        <v>141</v>
      </c>
    </row>
    <row r="80" ht="28.75" customHeight="1" spans="1:6">
      <c r="A80" s="21" t="s">
        <v>167</v>
      </c>
      <c r="B80" s="22">
        <v>33</v>
      </c>
      <c r="C80" s="23" t="s">
        <v>165</v>
      </c>
      <c r="D80" s="28" t="s">
        <v>168</v>
      </c>
      <c r="E80" s="42" t="s">
        <v>82</v>
      </c>
      <c r="F80" s="43">
        <v>136</v>
      </c>
    </row>
    <row r="81" ht="18.75" customHeight="1" spans="1:6">
      <c r="A81" s="21" t="s">
        <v>169</v>
      </c>
      <c r="B81" s="22">
        <v>34</v>
      </c>
      <c r="C81" s="23" t="s">
        <v>170</v>
      </c>
      <c r="D81" s="28" t="s">
        <v>171</v>
      </c>
      <c r="E81" s="45" t="s">
        <v>109</v>
      </c>
      <c r="F81" s="43">
        <v>173</v>
      </c>
    </row>
    <row r="82" ht="18.75" customHeight="1" spans="1:6">
      <c r="A82" s="21" t="s">
        <v>172</v>
      </c>
      <c r="B82" s="22">
        <v>35</v>
      </c>
      <c r="C82" s="23" t="s">
        <v>173</v>
      </c>
      <c r="D82" s="28" t="s">
        <v>174</v>
      </c>
      <c r="E82" s="45" t="s">
        <v>109</v>
      </c>
      <c r="F82" s="43">
        <v>101</v>
      </c>
    </row>
    <row r="83" ht="18.75" customHeight="1" spans="1:6">
      <c r="A83" s="21" t="s">
        <v>175</v>
      </c>
      <c r="B83" s="22">
        <v>36</v>
      </c>
      <c r="C83" s="23" t="s">
        <v>176</v>
      </c>
      <c r="D83" s="28" t="s">
        <v>177</v>
      </c>
      <c r="E83" s="45" t="s">
        <v>109</v>
      </c>
      <c r="F83" s="43">
        <v>400</v>
      </c>
    </row>
    <row r="84" ht="18.75" customHeight="1" spans="1:6">
      <c r="A84" s="21" t="s">
        <v>178</v>
      </c>
      <c r="B84" s="22">
        <v>37</v>
      </c>
      <c r="C84" s="23" t="s">
        <v>179</v>
      </c>
      <c r="D84" s="28" t="s">
        <v>180</v>
      </c>
      <c r="E84" s="45" t="s">
        <v>109</v>
      </c>
      <c r="F84" s="43">
        <v>535</v>
      </c>
    </row>
    <row r="85" ht="18.75" customHeight="1" spans="1:6">
      <c r="A85" s="21" t="s">
        <v>181</v>
      </c>
      <c r="B85" s="22">
        <v>38</v>
      </c>
      <c r="C85" s="23" t="s">
        <v>182</v>
      </c>
      <c r="D85" s="28" t="s">
        <v>183</v>
      </c>
      <c r="E85" s="45" t="s">
        <v>109</v>
      </c>
      <c r="F85" s="43">
        <v>182</v>
      </c>
    </row>
    <row r="86" ht="18.75" customHeight="1" spans="1:6">
      <c r="A86" s="21" t="s">
        <v>184</v>
      </c>
      <c r="B86" s="22">
        <v>39</v>
      </c>
      <c r="C86" s="23" t="s">
        <v>185</v>
      </c>
      <c r="D86" s="28" t="s">
        <v>186</v>
      </c>
      <c r="E86" s="45" t="s">
        <v>109</v>
      </c>
      <c r="F86" s="43">
        <v>124</v>
      </c>
    </row>
    <row r="87" ht="18.75" customHeight="1" spans="1:6">
      <c r="A87" s="21" t="s">
        <v>187</v>
      </c>
      <c r="B87" s="22">
        <v>40</v>
      </c>
      <c r="C87" s="23" t="s">
        <v>188</v>
      </c>
      <c r="D87" s="28" t="s">
        <v>189</v>
      </c>
      <c r="E87" s="45" t="s">
        <v>109</v>
      </c>
      <c r="F87" s="43">
        <v>382</v>
      </c>
    </row>
    <row r="88" ht="18.75" customHeight="1" spans="1:6">
      <c r="A88" s="21" t="s">
        <v>190</v>
      </c>
      <c r="B88" s="22">
        <v>41</v>
      </c>
      <c r="C88" s="23" t="s">
        <v>191</v>
      </c>
      <c r="D88" s="28" t="s">
        <v>192</v>
      </c>
      <c r="E88" s="45" t="s">
        <v>109</v>
      </c>
      <c r="F88" s="43">
        <v>310</v>
      </c>
    </row>
    <row r="89" ht="28.75" customHeight="1" spans="1:6">
      <c r="A89" s="21" t="s">
        <v>193</v>
      </c>
      <c r="B89" s="22">
        <v>42</v>
      </c>
      <c r="C89" s="23" t="s">
        <v>191</v>
      </c>
      <c r="D89" s="28" t="s">
        <v>194</v>
      </c>
      <c r="E89" s="42" t="s">
        <v>82</v>
      </c>
      <c r="F89" s="43">
        <v>156</v>
      </c>
    </row>
    <row r="90" ht="18.75" customHeight="1" spans="1:6">
      <c r="A90" s="21" t="s">
        <v>195</v>
      </c>
      <c r="B90" s="22">
        <v>43</v>
      </c>
      <c r="C90" s="23" t="s">
        <v>191</v>
      </c>
      <c r="D90" s="28" t="s">
        <v>196</v>
      </c>
      <c r="E90" s="45" t="s">
        <v>109</v>
      </c>
      <c r="F90" s="43">
        <v>20</v>
      </c>
    </row>
    <row r="91" ht="18.75" customHeight="1" spans="1:6">
      <c r="A91" s="21" t="s">
        <v>197</v>
      </c>
      <c r="B91" s="22">
        <v>44</v>
      </c>
      <c r="C91" s="23" t="s">
        <v>198</v>
      </c>
      <c r="D91" s="28" t="s">
        <v>199</v>
      </c>
      <c r="E91" s="45" t="s">
        <v>109</v>
      </c>
      <c r="F91" s="43">
        <v>100</v>
      </c>
    </row>
    <row r="92" ht="18.75" customHeight="1" spans="1:6">
      <c r="A92" s="21" t="s">
        <v>200</v>
      </c>
      <c r="B92" s="22">
        <v>45</v>
      </c>
      <c r="C92" s="23" t="s">
        <v>201</v>
      </c>
      <c r="D92" s="28" t="s">
        <v>202</v>
      </c>
      <c r="E92" s="45" t="s">
        <v>109</v>
      </c>
      <c r="F92" s="43">
        <v>324</v>
      </c>
    </row>
    <row r="93" ht="28.75" customHeight="1" spans="1:6">
      <c r="A93" s="21" t="s">
        <v>203</v>
      </c>
      <c r="B93" s="22">
        <v>46</v>
      </c>
      <c r="C93" s="23" t="s">
        <v>201</v>
      </c>
      <c r="D93" s="28" t="s">
        <v>204</v>
      </c>
      <c r="E93" s="42" t="s">
        <v>82</v>
      </c>
      <c r="F93" s="43">
        <v>171</v>
      </c>
    </row>
    <row r="94" ht="18.75" customHeight="1" spans="1:6">
      <c r="A94" s="21" t="s">
        <v>205</v>
      </c>
      <c r="B94" s="22">
        <v>47</v>
      </c>
      <c r="C94" s="23" t="s">
        <v>206</v>
      </c>
      <c r="D94" s="28" t="s">
        <v>207</v>
      </c>
      <c r="E94" s="45" t="s">
        <v>109</v>
      </c>
      <c r="F94" s="43">
        <v>130</v>
      </c>
    </row>
    <row r="95" ht="18.75" customHeight="1" spans="1:6">
      <c r="A95" s="21" t="s">
        <v>208</v>
      </c>
      <c r="B95" s="22">
        <v>48</v>
      </c>
      <c r="C95" s="23" t="s">
        <v>209</v>
      </c>
      <c r="D95" s="28" t="s">
        <v>210</v>
      </c>
      <c r="E95" s="45" t="s">
        <v>109</v>
      </c>
      <c r="F95" s="43">
        <v>123</v>
      </c>
    </row>
    <row r="96" ht="28.75" customHeight="1" spans="1:6">
      <c r="A96" s="21" t="s">
        <v>211</v>
      </c>
      <c r="B96" s="22">
        <v>49</v>
      </c>
      <c r="C96" s="23" t="s">
        <v>212</v>
      </c>
      <c r="D96" s="28" t="s">
        <v>213</v>
      </c>
      <c r="E96" s="42" t="s">
        <v>82</v>
      </c>
      <c r="F96" s="43">
        <v>31</v>
      </c>
    </row>
    <row r="97" ht="18.75" customHeight="1" spans="1:6">
      <c r="A97" s="21" t="s">
        <v>214</v>
      </c>
      <c r="B97" s="22">
        <v>50</v>
      </c>
      <c r="C97" s="23" t="s">
        <v>212</v>
      </c>
      <c r="D97" s="28" t="s">
        <v>215</v>
      </c>
      <c r="E97" s="45" t="s">
        <v>109</v>
      </c>
      <c r="F97" s="43">
        <v>200</v>
      </c>
    </row>
    <row r="98" ht="18.75" customHeight="1" spans="1:6">
      <c r="A98" s="21" t="s">
        <v>216</v>
      </c>
      <c r="B98" s="22">
        <v>51</v>
      </c>
      <c r="C98" s="23" t="s">
        <v>217</v>
      </c>
      <c r="D98" s="28" t="s">
        <v>218</v>
      </c>
      <c r="E98" s="45" t="s">
        <v>109</v>
      </c>
      <c r="F98" s="43">
        <v>227</v>
      </c>
    </row>
    <row r="99" ht="18.75" customHeight="1" spans="1:6">
      <c r="A99" s="21" t="s">
        <v>219</v>
      </c>
      <c r="B99" s="22">
        <v>52</v>
      </c>
      <c r="C99" s="23" t="s">
        <v>220</v>
      </c>
      <c r="D99" s="28" t="s">
        <v>221</v>
      </c>
      <c r="E99" s="45" t="s">
        <v>109</v>
      </c>
      <c r="F99" s="43">
        <v>14</v>
      </c>
    </row>
    <row r="100" ht="18.75" customHeight="1" spans="1:6">
      <c r="A100" s="21" t="s">
        <v>222</v>
      </c>
      <c r="B100" s="22">
        <v>53</v>
      </c>
      <c r="C100" s="23" t="s">
        <v>223</v>
      </c>
      <c r="D100" s="28" t="s">
        <v>224</v>
      </c>
      <c r="E100" s="45" t="s">
        <v>109</v>
      </c>
      <c r="F100" s="43">
        <v>80</v>
      </c>
    </row>
    <row r="101" ht="28.75" customHeight="1" spans="1:6">
      <c r="A101" s="21" t="s">
        <v>225</v>
      </c>
      <c r="B101" s="22">
        <v>54</v>
      </c>
      <c r="C101" s="23" t="s">
        <v>223</v>
      </c>
      <c r="D101" s="28" t="s">
        <v>226</v>
      </c>
      <c r="E101" s="42" t="s">
        <v>82</v>
      </c>
      <c r="F101" s="43">
        <v>26</v>
      </c>
    </row>
    <row r="102" ht="28.75" customHeight="1" spans="1:6">
      <c r="A102" s="21" t="s">
        <v>227</v>
      </c>
      <c r="B102" s="22">
        <v>55</v>
      </c>
      <c r="C102" s="23" t="s">
        <v>209</v>
      </c>
      <c r="D102" s="28" t="s">
        <v>228</v>
      </c>
      <c r="E102" s="45" t="s">
        <v>109</v>
      </c>
      <c r="F102" s="43">
        <v>195</v>
      </c>
    </row>
    <row r="103" ht="18.75" customHeight="1" spans="1:6">
      <c r="A103" s="21" t="s">
        <v>229</v>
      </c>
      <c r="B103" s="22">
        <v>56</v>
      </c>
      <c r="C103" s="23" t="s">
        <v>173</v>
      </c>
      <c r="D103" s="28" t="s">
        <v>230</v>
      </c>
      <c r="E103" s="45" t="s">
        <v>109</v>
      </c>
      <c r="F103" s="43">
        <v>195</v>
      </c>
    </row>
    <row r="104" ht="28.75" customHeight="1" spans="1:6">
      <c r="A104" s="21" t="s">
        <v>231</v>
      </c>
      <c r="B104" s="22">
        <v>57</v>
      </c>
      <c r="C104" s="23" t="s">
        <v>201</v>
      </c>
      <c r="D104" s="28" t="s">
        <v>232</v>
      </c>
      <c r="E104" s="45" t="s">
        <v>109</v>
      </c>
      <c r="F104" s="43">
        <v>220</v>
      </c>
    </row>
    <row r="105" ht="28.75" customHeight="1" spans="1:6">
      <c r="A105" s="21" t="s">
        <v>233</v>
      </c>
      <c r="B105" s="22">
        <v>58</v>
      </c>
      <c r="C105" s="23" t="s">
        <v>170</v>
      </c>
      <c r="D105" s="28" t="s">
        <v>234</v>
      </c>
      <c r="E105" s="45" t="s">
        <v>109</v>
      </c>
      <c r="F105" s="43">
        <v>195</v>
      </c>
    </row>
    <row r="106" s="3" customFormat="1" ht="28.75" customHeight="1" spans="1:6">
      <c r="A106" s="21" t="s">
        <v>235</v>
      </c>
      <c r="B106" s="22">
        <v>59</v>
      </c>
      <c r="C106" s="23" t="s">
        <v>11</v>
      </c>
      <c r="D106" s="47" t="s">
        <v>236</v>
      </c>
      <c r="E106" s="42" t="s">
        <v>52</v>
      </c>
      <c r="F106" s="43">
        <v>200</v>
      </c>
    </row>
    <row r="107" s="4" customFormat="1" ht="18.75" customHeight="1" spans="1:6">
      <c r="A107" s="21" t="s">
        <v>237</v>
      </c>
      <c r="B107" s="22">
        <v>60</v>
      </c>
      <c r="C107" s="31"/>
      <c r="D107" s="28" t="s">
        <v>238</v>
      </c>
      <c r="E107" s="42" t="s">
        <v>13</v>
      </c>
      <c r="F107" s="44">
        <f>882.44+60-200</f>
        <v>742.44</v>
      </c>
    </row>
    <row r="108" ht="18.75" customHeight="1" spans="1:6">
      <c r="A108" s="19" t="s">
        <v>239</v>
      </c>
      <c r="B108" s="20"/>
      <c r="C108" s="20"/>
      <c r="D108" s="20"/>
      <c r="E108" s="40"/>
      <c r="F108" s="41">
        <f>SUM(F109:F128)</f>
        <v>4156.64</v>
      </c>
    </row>
    <row r="109" ht="18.75" customHeight="1" spans="1:6">
      <c r="A109" s="21" t="s">
        <v>240</v>
      </c>
      <c r="B109" s="22">
        <v>1</v>
      </c>
      <c r="C109" s="23" t="s">
        <v>241</v>
      </c>
      <c r="D109" s="30" t="s">
        <v>242</v>
      </c>
      <c r="E109" s="42" t="s">
        <v>13</v>
      </c>
      <c r="F109" s="43">
        <v>180</v>
      </c>
    </row>
    <row r="110" ht="18.75" customHeight="1" spans="1:6">
      <c r="A110" s="21" t="s">
        <v>243</v>
      </c>
      <c r="B110" s="22">
        <v>2</v>
      </c>
      <c r="C110" s="23" t="s">
        <v>241</v>
      </c>
      <c r="D110" s="30" t="s">
        <v>244</v>
      </c>
      <c r="E110" s="42" t="s">
        <v>13</v>
      </c>
      <c r="F110" s="43">
        <v>275</v>
      </c>
    </row>
    <row r="111" ht="28.75" customHeight="1" spans="1:6">
      <c r="A111" s="21" t="s">
        <v>245</v>
      </c>
      <c r="B111" s="22">
        <v>3</v>
      </c>
      <c r="C111" s="23" t="s">
        <v>11</v>
      </c>
      <c r="D111" s="30" t="s">
        <v>246</v>
      </c>
      <c r="E111" s="42" t="s">
        <v>13</v>
      </c>
      <c r="F111" s="43">
        <v>345</v>
      </c>
    </row>
    <row r="112" s="5" customFormat="1" ht="18.75" customHeight="1" spans="1:6">
      <c r="A112" s="21" t="s">
        <v>247</v>
      </c>
      <c r="B112" s="22">
        <v>4</v>
      </c>
      <c r="C112" s="23" t="s">
        <v>248</v>
      </c>
      <c r="D112" s="30" t="s">
        <v>249</v>
      </c>
      <c r="E112" s="42" t="s">
        <v>250</v>
      </c>
      <c r="F112" s="43">
        <v>1232</v>
      </c>
    </row>
    <row r="113" s="5" customFormat="1" ht="18.75" customHeight="1" spans="1:7">
      <c r="A113" s="21" t="s">
        <v>251</v>
      </c>
      <c r="B113" s="22">
        <v>5</v>
      </c>
      <c r="C113" s="23" t="s">
        <v>248</v>
      </c>
      <c r="D113" s="30" t="s">
        <v>252</v>
      </c>
      <c r="E113" s="42" t="s">
        <v>250</v>
      </c>
      <c r="F113" s="48">
        <v>275</v>
      </c>
      <c r="G113" s="49"/>
    </row>
    <row r="114" s="5" customFormat="1" ht="18.75" customHeight="1" spans="1:7">
      <c r="A114" s="21" t="s">
        <v>253</v>
      </c>
      <c r="B114" s="22">
        <v>6</v>
      </c>
      <c r="C114" s="23" t="s">
        <v>248</v>
      </c>
      <c r="D114" s="30" t="s">
        <v>254</v>
      </c>
      <c r="E114" s="42" t="s">
        <v>13</v>
      </c>
      <c r="F114" s="48">
        <v>177</v>
      </c>
      <c r="G114" s="49"/>
    </row>
    <row r="115" ht="28.75" customHeight="1" spans="1:6">
      <c r="A115" s="21" t="s">
        <v>255</v>
      </c>
      <c r="B115" s="22">
        <v>7</v>
      </c>
      <c r="C115" s="23" t="s">
        <v>256</v>
      </c>
      <c r="D115" s="26" t="s">
        <v>257</v>
      </c>
      <c r="E115" s="42" t="s">
        <v>13</v>
      </c>
      <c r="F115" s="43">
        <v>60</v>
      </c>
    </row>
    <row r="116" ht="18.75" customHeight="1" spans="1:6">
      <c r="A116" s="21" t="s">
        <v>258</v>
      </c>
      <c r="B116" s="22">
        <v>8</v>
      </c>
      <c r="C116" s="23" t="s">
        <v>256</v>
      </c>
      <c r="D116" s="24" t="s">
        <v>259</v>
      </c>
      <c r="E116" s="42" t="s">
        <v>13</v>
      </c>
      <c r="F116" s="44">
        <v>15.3</v>
      </c>
    </row>
    <row r="117" ht="18.75" customHeight="1" spans="1:6">
      <c r="A117" s="21" t="s">
        <v>260</v>
      </c>
      <c r="B117" s="22">
        <v>9</v>
      </c>
      <c r="C117" s="23" t="s">
        <v>261</v>
      </c>
      <c r="D117" s="25" t="s">
        <v>262</v>
      </c>
      <c r="E117" s="42" t="s">
        <v>13</v>
      </c>
      <c r="F117" s="44">
        <v>151.6</v>
      </c>
    </row>
    <row r="118" ht="28.75" customHeight="1" spans="1:6">
      <c r="A118" s="21" t="s">
        <v>263</v>
      </c>
      <c r="B118" s="22">
        <v>10</v>
      </c>
      <c r="C118" s="23" t="s">
        <v>261</v>
      </c>
      <c r="D118" s="24" t="s">
        <v>264</v>
      </c>
      <c r="E118" s="42" t="s">
        <v>13</v>
      </c>
      <c r="F118" s="43">
        <v>94</v>
      </c>
    </row>
    <row r="119" ht="28.75" customHeight="1" spans="1:6">
      <c r="A119" s="21" t="s">
        <v>265</v>
      </c>
      <c r="B119" s="22">
        <v>11</v>
      </c>
      <c r="C119" s="23" t="s">
        <v>261</v>
      </c>
      <c r="D119" s="25" t="s">
        <v>266</v>
      </c>
      <c r="E119" s="42" t="s">
        <v>13</v>
      </c>
      <c r="F119" s="44">
        <v>75.6</v>
      </c>
    </row>
    <row r="120" ht="28.75" customHeight="1" spans="1:6">
      <c r="A120" s="21" t="s">
        <v>267</v>
      </c>
      <c r="B120" s="22">
        <v>12</v>
      </c>
      <c r="C120" s="23" t="s">
        <v>11</v>
      </c>
      <c r="D120" s="25" t="s">
        <v>268</v>
      </c>
      <c r="E120" s="42" t="s">
        <v>13</v>
      </c>
      <c r="F120" s="44">
        <v>48.8</v>
      </c>
    </row>
    <row r="121" ht="28.75" customHeight="1" spans="1:6">
      <c r="A121" s="21" t="s">
        <v>269</v>
      </c>
      <c r="B121" s="22">
        <v>13</v>
      </c>
      <c r="C121" s="23" t="s">
        <v>11</v>
      </c>
      <c r="D121" s="25" t="s">
        <v>270</v>
      </c>
      <c r="E121" s="42" t="s">
        <v>13</v>
      </c>
      <c r="F121" s="43">
        <v>86</v>
      </c>
    </row>
    <row r="122" ht="28.75" customHeight="1" spans="1:6">
      <c r="A122" s="21" t="s">
        <v>271</v>
      </c>
      <c r="B122" s="22">
        <v>14</v>
      </c>
      <c r="C122" s="23" t="s">
        <v>11</v>
      </c>
      <c r="D122" s="25" t="s">
        <v>272</v>
      </c>
      <c r="E122" s="42" t="s">
        <v>13</v>
      </c>
      <c r="F122" s="44">
        <v>57.5</v>
      </c>
    </row>
    <row r="123" ht="28.75" customHeight="1" spans="1:6">
      <c r="A123" s="21" t="s">
        <v>273</v>
      </c>
      <c r="B123" s="22">
        <v>15</v>
      </c>
      <c r="C123" s="23" t="s">
        <v>11</v>
      </c>
      <c r="D123" s="25" t="s">
        <v>274</v>
      </c>
      <c r="E123" s="42" t="s">
        <v>13</v>
      </c>
      <c r="F123" s="43">
        <v>65</v>
      </c>
    </row>
    <row r="124" ht="28.75" customHeight="1" spans="1:6">
      <c r="A124" s="21" t="s">
        <v>275</v>
      </c>
      <c r="B124" s="22">
        <v>16</v>
      </c>
      <c r="C124" s="23" t="s">
        <v>276</v>
      </c>
      <c r="D124" s="25" t="s">
        <v>277</v>
      </c>
      <c r="E124" s="42" t="s">
        <v>13</v>
      </c>
      <c r="F124" s="44">
        <v>50.5</v>
      </c>
    </row>
    <row r="125" ht="18.75" customHeight="1" spans="1:6">
      <c r="A125" s="21" t="s">
        <v>278</v>
      </c>
      <c r="B125" s="22">
        <v>17</v>
      </c>
      <c r="C125" s="23" t="s">
        <v>11</v>
      </c>
      <c r="D125" s="30" t="s">
        <v>279</v>
      </c>
      <c r="E125" s="42" t="s">
        <v>13</v>
      </c>
      <c r="F125" s="43">
        <v>315</v>
      </c>
    </row>
    <row r="126" ht="28.75" customHeight="1" spans="1:6">
      <c r="A126" s="21" t="s">
        <v>280</v>
      </c>
      <c r="B126" s="22">
        <v>18</v>
      </c>
      <c r="C126" s="23" t="s">
        <v>11</v>
      </c>
      <c r="D126" s="26" t="s">
        <v>281</v>
      </c>
      <c r="E126" s="42" t="s">
        <v>13</v>
      </c>
      <c r="F126" s="43">
        <v>55</v>
      </c>
    </row>
    <row r="127" ht="18.75" customHeight="1" spans="1:6">
      <c r="A127" s="21" t="s">
        <v>282</v>
      </c>
      <c r="B127" s="22">
        <v>19</v>
      </c>
      <c r="C127" s="23" t="s">
        <v>11</v>
      </c>
      <c r="D127" s="30" t="s">
        <v>283</v>
      </c>
      <c r="E127" s="42" t="s">
        <v>13</v>
      </c>
      <c r="F127" s="43">
        <v>110</v>
      </c>
    </row>
    <row r="128" s="4" customFormat="1" ht="18.75" customHeight="1" spans="1:6">
      <c r="A128" s="21" t="s">
        <v>284</v>
      </c>
      <c r="B128" s="22">
        <v>20</v>
      </c>
      <c r="C128" s="48"/>
      <c r="D128" s="47" t="s">
        <v>285</v>
      </c>
      <c r="E128" s="42" t="s">
        <v>13</v>
      </c>
      <c r="F128" s="44">
        <f>421.64+50+6.5+10.2</f>
        <v>488.34</v>
      </c>
    </row>
  </sheetData>
  <mergeCells count="12">
    <mergeCell ref="A1:B1"/>
    <mergeCell ref="A2:F2"/>
    <mergeCell ref="A5:E5"/>
    <mergeCell ref="A6:E6"/>
    <mergeCell ref="A11:E11"/>
    <mergeCell ref="A17:E17"/>
    <mergeCell ref="A20:E20"/>
    <mergeCell ref="A30:E30"/>
    <mergeCell ref="A36:E36"/>
    <mergeCell ref="A47:E47"/>
    <mergeCell ref="A108:E108"/>
    <mergeCell ref="G113:G114"/>
  </mergeCells>
  <pageMargins left="0.786805555555556" right="0.786805555555556" top="1" bottom="1" header="0.5" footer="0.5"/>
  <pageSetup paperSize="9" scale="85"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邱嘉雯</dc:creator>
  <cp:lastModifiedBy>hbt</cp:lastModifiedBy>
  <dcterms:created xsi:type="dcterms:W3CDTF">2025-10-06T01:09:00Z</dcterms:created>
  <dcterms:modified xsi:type="dcterms:W3CDTF">2025-11-13T17:21:53Z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53407152EADA4A7082AEFD82BF6E759F_13</vt:lpwstr>
  </property>
  <property fmtid="{D5CDD505-2E9C-101B-9397-08002B2CF9AE}" pid="3" name="KSOProductBuildVer">
    <vt:lpwstr>2052-11.8.2.12024</vt:lpwstr>
  </property>
</Properties>
</file>